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3食文化担当\02若手料理人育成支援事業\★ 料理コンテスト\R4\R040929_募集要項及び申込み用ホームページ等\02_申込み用ホームページ\"/>
    </mc:Choice>
  </mc:AlternateContent>
  <bookViews>
    <workbookView xWindow="0" yWindow="0" windowWidth="20490" windowHeight="7635"/>
  </bookViews>
  <sheets>
    <sheet name="別紙1" sheetId="1" r:id="rId1"/>
  </sheets>
  <definedNames>
    <definedName name="_xlnm.Print_Area" localSheetId="0">別紙1!$A$1:$N$62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4" i="1" l="1"/>
  <c r="T53" i="1"/>
  <c r="O42" i="1" l="1"/>
  <c r="P42" i="1" s="1"/>
  <c r="O41" i="1"/>
  <c r="P41" i="1" s="1"/>
  <c r="P40" i="1"/>
  <c r="P38" i="1"/>
  <c r="P32" i="1"/>
  <c r="P30" i="1"/>
  <c r="O40" i="1"/>
  <c r="O39" i="1"/>
  <c r="P39" i="1" s="1"/>
  <c r="O38" i="1"/>
  <c r="O37" i="1"/>
  <c r="P37" i="1" s="1"/>
  <c r="O36" i="1"/>
  <c r="P36" i="1" s="1"/>
  <c r="O35" i="1"/>
  <c r="P35" i="1" s="1"/>
  <c r="O34" i="1"/>
  <c r="P34" i="1" s="1"/>
  <c r="O33" i="1"/>
  <c r="P33" i="1" s="1"/>
  <c r="O32" i="1"/>
  <c r="O31" i="1"/>
  <c r="P31" i="1" s="1"/>
  <c r="O30" i="1"/>
  <c r="O29" i="1"/>
  <c r="P29" i="1" s="1"/>
  <c r="O28" i="1"/>
  <c r="P28" i="1" s="1"/>
  <c r="O27" i="1"/>
  <c r="P27" i="1" s="1"/>
  <c r="O18" i="1"/>
  <c r="P18" i="1" s="1"/>
  <c r="O16" i="1"/>
  <c r="P16" i="1" s="1"/>
  <c r="T2" i="1" l="1"/>
  <c r="T3" i="1"/>
  <c r="T4" i="1"/>
  <c r="T5" i="1"/>
  <c r="O6" i="1"/>
  <c r="T6" i="1"/>
  <c r="T7" i="1"/>
  <c r="T8" i="1"/>
  <c r="T9" i="1"/>
  <c r="T10" i="1"/>
  <c r="T11" i="1"/>
  <c r="T12" i="1"/>
  <c r="T13" i="1"/>
  <c r="T14" i="1"/>
  <c r="T15" i="1"/>
  <c r="T16" i="1"/>
  <c r="T18" i="1"/>
  <c r="O19" i="1"/>
  <c r="P19" i="1" s="1"/>
  <c r="T19" i="1"/>
  <c r="T20" i="1"/>
  <c r="T21" i="1"/>
  <c r="O22" i="1"/>
  <c r="P22" i="1"/>
  <c r="T22" i="1"/>
  <c r="O23" i="1"/>
  <c r="P23" i="1" s="1"/>
  <c r="T23" i="1"/>
  <c r="T24" i="1"/>
  <c r="E25" i="1"/>
  <c r="T27" i="1" s="1"/>
  <c r="T25" i="1"/>
  <c r="T26" i="1"/>
  <c r="T28" i="1"/>
  <c r="T29" i="1"/>
  <c r="T30" i="1"/>
  <c r="T31" i="1"/>
  <c r="T32" i="1"/>
  <c r="T33" i="1"/>
  <c r="T34" i="1"/>
  <c r="T35" i="1"/>
  <c r="T36" i="1"/>
  <c r="T37" i="1"/>
  <c r="T38" i="1"/>
  <c r="T39" i="1"/>
  <c r="T40" i="1"/>
  <c r="T41" i="1"/>
  <c r="T42" i="1"/>
  <c r="T43" i="1"/>
  <c r="T44" i="1"/>
  <c r="T45" i="1"/>
  <c r="T46" i="1"/>
  <c r="T47" i="1"/>
  <c r="T48" i="1"/>
  <c r="T49" i="1"/>
  <c r="T50" i="1"/>
  <c r="T51" i="1"/>
  <c r="T52" i="1"/>
  <c r="T55" i="1"/>
  <c r="T56" i="1"/>
  <c r="T57" i="1"/>
  <c r="T59" i="1"/>
  <c r="T60" i="1"/>
  <c r="T61" i="1"/>
</calcChain>
</file>

<file path=xl/comments1.xml><?xml version="1.0" encoding="utf-8"?>
<comments xmlns="http://schemas.openxmlformats.org/spreadsheetml/2006/main">
  <authors>
    <author>新潟市</author>
  </authors>
  <commentList>
    <comment ref="F13" authorId="0" shapeId="0">
      <text>
        <r>
          <rPr>
            <b/>
            <sz val="9"/>
            <color indexed="81"/>
            <rFont val="MS P ゴシック"/>
            <family val="3"/>
            <charset val="128"/>
          </rPr>
          <t>新潟市:</t>
        </r>
        <r>
          <rPr>
            <sz val="9"/>
            <color indexed="81"/>
            <rFont val="MS P ゴシック"/>
            <family val="3"/>
            <charset val="128"/>
          </rPr>
          <t xml:space="preserve">
まだ新潟市内で出店・開業をしていない（開業予定）場合、必ず入力してください</t>
        </r>
      </text>
    </comment>
    <comment ref="H13" authorId="0" shapeId="0">
      <text>
        <r>
          <rPr>
            <b/>
            <sz val="9"/>
            <color indexed="81"/>
            <rFont val="MS P ゴシック"/>
            <family val="3"/>
            <charset val="128"/>
          </rPr>
          <t>新潟市:</t>
        </r>
        <r>
          <rPr>
            <sz val="9"/>
            <color indexed="81"/>
            <rFont val="MS P ゴシック"/>
            <family val="3"/>
            <charset val="128"/>
          </rPr>
          <t xml:space="preserve">
新潟市内に開業予定でない場合、入力は不要です</t>
        </r>
      </text>
    </comment>
    <comment ref="J13" authorId="0" shapeId="0">
      <text>
        <r>
          <rPr>
            <b/>
            <sz val="9"/>
            <color indexed="81"/>
            <rFont val="MS P ゴシック"/>
            <family val="3"/>
            <charset val="128"/>
          </rPr>
          <t>新潟市:</t>
        </r>
        <r>
          <rPr>
            <sz val="9"/>
            <color indexed="81"/>
            <rFont val="MS P ゴシック"/>
            <family val="3"/>
            <charset val="128"/>
          </rPr>
          <t xml:space="preserve">
まだ新潟市内で出店・開業をしていない（開業予定）場合、必ず入力してください</t>
        </r>
      </text>
    </comment>
    <comment ref="K13" authorId="0" shapeId="0">
      <text>
        <r>
          <rPr>
            <b/>
            <sz val="9"/>
            <color indexed="81"/>
            <rFont val="MS P ゴシック"/>
            <family val="3"/>
            <charset val="128"/>
          </rPr>
          <t>新潟市:</t>
        </r>
        <r>
          <rPr>
            <sz val="9"/>
            <color indexed="81"/>
            <rFont val="MS P ゴシック"/>
            <family val="3"/>
            <charset val="128"/>
          </rPr>
          <t xml:space="preserve">
新潟市内に開業予定でない場合、入力は不要です</t>
        </r>
      </text>
    </comment>
    <comment ref="B19" authorId="0" shapeId="0">
      <text>
        <r>
          <rPr>
            <b/>
            <sz val="9"/>
            <color indexed="81"/>
            <rFont val="MS P ゴシック"/>
            <family val="3"/>
            <charset val="128"/>
          </rPr>
          <t>新潟市:</t>
        </r>
        <r>
          <rPr>
            <sz val="9"/>
            <color indexed="81"/>
            <rFont val="MS P ゴシック"/>
            <family val="3"/>
            <charset val="128"/>
          </rPr>
          <t xml:space="preserve">
メニュー名：全角50文字まで
フリガナ：全角150字まで</t>
        </r>
      </text>
    </comment>
    <comment ref="B22" authorId="0" shapeId="0">
      <text>
        <r>
          <rPr>
            <b/>
            <sz val="9"/>
            <color indexed="81"/>
            <rFont val="MS P ゴシック"/>
            <family val="3"/>
            <charset val="128"/>
          </rPr>
          <t>新潟市:</t>
        </r>
        <r>
          <rPr>
            <sz val="9"/>
            <color indexed="81"/>
            <rFont val="MS P ゴシック"/>
            <family val="3"/>
            <charset val="128"/>
          </rPr>
          <t xml:space="preserve">
全角50文字まで
記載内容を一般投票時に使用します</t>
        </r>
      </text>
    </comment>
    <comment ref="B23" authorId="0" shapeId="0">
      <text>
        <r>
          <rPr>
            <b/>
            <sz val="9"/>
            <color indexed="81"/>
            <rFont val="MS P ゴシック"/>
            <family val="3"/>
            <charset val="128"/>
          </rPr>
          <t>新潟市:</t>
        </r>
        <r>
          <rPr>
            <sz val="9"/>
            <color indexed="81"/>
            <rFont val="MS P ゴシック"/>
            <family val="3"/>
            <charset val="128"/>
          </rPr>
          <t xml:space="preserve">
全角200文字まで
記載内容を一般投票時に使用します。
メニューの魅力が一般の方に伝わるよう、アピールポイントをご記入ください</t>
        </r>
      </text>
    </comment>
    <comment ref="E25" authorId="0" shapeId="0">
      <text>
        <r>
          <rPr>
            <b/>
            <sz val="9"/>
            <color indexed="81"/>
            <rFont val="MS P ゴシック"/>
            <family val="3"/>
            <charset val="128"/>
          </rPr>
          <t>新潟市:</t>
        </r>
        <r>
          <rPr>
            <sz val="9"/>
            <color indexed="81"/>
            <rFont val="MS P ゴシック"/>
            <family val="3"/>
            <charset val="128"/>
          </rPr>
          <t xml:space="preserve">
数式が入っています。
原価と原価率を入力すると自動的に計算されます</t>
        </r>
      </text>
    </comment>
    <comment ref="A27" authorId="0" shapeId="0">
      <text>
        <r>
          <rPr>
            <b/>
            <sz val="9"/>
            <color indexed="81"/>
            <rFont val="MS P ゴシック"/>
            <family val="3"/>
            <charset val="128"/>
          </rPr>
          <t>新潟市:</t>
        </r>
        <r>
          <rPr>
            <sz val="9"/>
            <color indexed="81"/>
            <rFont val="MS P ゴシック"/>
            <family val="3"/>
            <charset val="128"/>
          </rPr>
          <t xml:space="preserve">
・上から順番に、1行に対し1工程を書くようにしてください
・書ききれる文字数に調整してご記入ください
・行列の追加はレイアウト崩れ等の原因になるため、避けてください</t>
        </r>
      </text>
    </comment>
    <comment ref="C47" authorId="0" shapeId="0">
      <text>
        <r>
          <rPr>
            <b/>
            <sz val="9"/>
            <color indexed="81"/>
            <rFont val="MS P ゴシック"/>
            <family val="3"/>
            <charset val="128"/>
          </rPr>
          <t>新潟市:</t>
        </r>
        <r>
          <rPr>
            <sz val="9"/>
            <color indexed="81"/>
            <rFont val="MS P ゴシック"/>
            <family val="3"/>
            <charset val="128"/>
          </rPr>
          <t xml:space="preserve">
無帽・正面から撮影された胸より上の画像。
顔に影等がかからないようにしてください</t>
        </r>
      </text>
    </comment>
  </commentList>
</comments>
</file>

<file path=xl/sharedStrings.xml><?xml version="1.0" encoding="utf-8"?>
<sst xmlns="http://schemas.openxmlformats.org/spreadsheetml/2006/main" count="118" uniqueCount="113">
  <si>
    <t>※このQRコードはアクセス解析のためにCookieを使用しています。</t>
    <phoneticPr fontId="1"/>
  </si>
  <si>
    <t>工程16名称</t>
    <rPh sb="0" eb="2">
      <t>コウテイ</t>
    </rPh>
    <rPh sb="4" eb="6">
      <t>メイショウ</t>
    </rPh>
    <phoneticPr fontId="1"/>
  </si>
  <si>
    <t>工程15名称</t>
    <rPh sb="0" eb="2">
      <t>コウテイ</t>
    </rPh>
    <rPh sb="4" eb="6">
      <t>メイショウ</t>
    </rPh>
    <phoneticPr fontId="1"/>
  </si>
  <si>
    <t>工程14名称</t>
    <rPh sb="0" eb="2">
      <t>コウテイ</t>
    </rPh>
    <rPh sb="4" eb="6">
      <t>メイショウ</t>
    </rPh>
    <phoneticPr fontId="1"/>
  </si>
  <si>
    <t>送付先</t>
    <rPh sb="0" eb="3">
      <t>ソウフサキ</t>
    </rPh>
    <phoneticPr fontId="1"/>
  </si>
  <si>
    <t>工程12名称</t>
    <rPh sb="0" eb="2">
      <t>コウテイ</t>
    </rPh>
    <rPh sb="4" eb="6">
      <t>メイショウ</t>
    </rPh>
    <phoneticPr fontId="1"/>
  </si>
  <si>
    <t>工程11名称</t>
    <rPh sb="0" eb="2">
      <t>コウテイ</t>
    </rPh>
    <rPh sb="4" eb="6">
      <t>メイショウ</t>
    </rPh>
    <phoneticPr fontId="1"/>
  </si>
  <si>
    <t>工程10名称</t>
    <rPh sb="0" eb="2">
      <t>コウテイ</t>
    </rPh>
    <rPh sb="4" eb="6">
      <t>メイショウ</t>
    </rPh>
    <phoneticPr fontId="1"/>
  </si>
  <si>
    <t>工程9名称</t>
    <rPh sb="0" eb="2">
      <t>コウテイ</t>
    </rPh>
    <rPh sb="3" eb="5">
      <t>メイショウ</t>
    </rPh>
    <phoneticPr fontId="1"/>
  </si>
  <si>
    <t>工程8名称</t>
    <rPh sb="0" eb="2">
      <t>コウテイ</t>
    </rPh>
    <rPh sb="3" eb="5">
      <t>メイショウ</t>
    </rPh>
    <phoneticPr fontId="1"/>
  </si>
  <si>
    <t>工程7名称</t>
    <rPh sb="0" eb="2">
      <t>コウテイ</t>
    </rPh>
    <rPh sb="3" eb="5">
      <t>メイショウ</t>
    </rPh>
    <phoneticPr fontId="1"/>
  </si>
  <si>
    <t>工程6名称</t>
    <rPh sb="0" eb="2">
      <t>コウテイ</t>
    </rPh>
    <rPh sb="3" eb="5">
      <t>メイショウ</t>
    </rPh>
    <phoneticPr fontId="1"/>
  </si>
  <si>
    <t>工程5名称</t>
    <rPh sb="0" eb="2">
      <t>コウテイ</t>
    </rPh>
    <rPh sb="3" eb="5">
      <t>メイショウ</t>
    </rPh>
    <phoneticPr fontId="1"/>
  </si>
  <si>
    <t>工程4名称</t>
    <rPh sb="0" eb="2">
      <t>コウテイ</t>
    </rPh>
    <rPh sb="3" eb="5">
      <t>メイショウ</t>
    </rPh>
    <phoneticPr fontId="1"/>
  </si>
  <si>
    <t>工程3名称</t>
    <rPh sb="0" eb="2">
      <t>コウテイ</t>
    </rPh>
    <rPh sb="3" eb="5">
      <t>メイショウ</t>
    </rPh>
    <phoneticPr fontId="1"/>
  </si>
  <si>
    <t>工程2名称</t>
    <rPh sb="0" eb="2">
      <t>コウテイ</t>
    </rPh>
    <rPh sb="3" eb="5">
      <t>メイショウ</t>
    </rPh>
    <phoneticPr fontId="1"/>
  </si>
  <si>
    <t>名称・確認事項</t>
    <rPh sb="0" eb="2">
      <t>メイショウ</t>
    </rPh>
    <rPh sb="3" eb="5">
      <t>カクニン</t>
    </rPh>
    <rPh sb="5" eb="7">
      <t>ジコウ</t>
    </rPh>
    <phoneticPr fontId="1"/>
  </si>
  <si>
    <t>はいの場合✓</t>
    <rPh sb="3" eb="5">
      <t>バアイ</t>
    </rPh>
    <phoneticPr fontId="1"/>
  </si>
  <si>
    <t>工程1名称</t>
    <rPh sb="0" eb="2">
      <t>コウテイ</t>
    </rPh>
    <rPh sb="3" eb="5">
      <t>メイショウ</t>
    </rPh>
    <phoneticPr fontId="1"/>
  </si>
  <si>
    <t>別添資料・提出前のチェックリスト</t>
    <rPh sb="0" eb="2">
      <t>ベッテン</t>
    </rPh>
    <rPh sb="2" eb="4">
      <t>シリョウ</t>
    </rPh>
    <rPh sb="5" eb="7">
      <t>テイシュツ</t>
    </rPh>
    <rPh sb="7" eb="8">
      <t>マエ</t>
    </rPh>
    <phoneticPr fontId="1"/>
  </si>
  <si>
    <t>工程16内容</t>
    <rPh sb="0" eb="2">
      <t>コウテイ</t>
    </rPh>
    <rPh sb="4" eb="6">
      <t>ナイヨウ</t>
    </rPh>
    <phoneticPr fontId="1"/>
  </si>
  <si>
    <t>工程15内容</t>
    <rPh sb="0" eb="2">
      <t>コウテイ</t>
    </rPh>
    <rPh sb="4" eb="6">
      <t>ナイヨウ</t>
    </rPh>
    <phoneticPr fontId="1"/>
  </si>
  <si>
    <t>工程14内容</t>
    <rPh sb="0" eb="2">
      <t>コウテイ</t>
    </rPh>
    <rPh sb="4" eb="6">
      <t>ナイヨウ</t>
    </rPh>
    <phoneticPr fontId="1"/>
  </si>
  <si>
    <t>工程13内容</t>
    <rPh sb="0" eb="2">
      <t>コウテイ</t>
    </rPh>
    <rPh sb="4" eb="6">
      <t>ナイヨウ</t>
    </rPh>
    <phoneticPr fontId="1"/>
  </si>
  <si>
    <t>工程12内容</t>
    <rPh sb="0" eb="2">
      <t>コウテイ</t>
    </rPh>
    <rPh sb="4" eb="6">
      <t>ナイヨウ</t>
    </rPh>
    <phoneticPr fontId="1"/>
  </si>
  <si>
    <t>工程11内容</t>
    <rPh sb="0" eb="2">
      <t>コウテイ</t>
    </rPh>
    <rPh sb="4" eb="6">
      <t>ナイヨウ</t>
    </rPh>
    <phoneticPr fontId="1"/>
  </si>
  <si>
    <t>工程10内容</t>
    <rPh sb="0" eb="2">
      <t>コウテイ</t>
    </rPh>
    <rPh sb="4" eb="6">
      <t>ナイヨウ</t>
    </rPh>
    <phoneticPr fontId="1"/>
  </si>
  <si>
    <t>工程9内容</t>
    <rPh sb="0" eb="2">
      <t>コウテイ</t>
    </rPh>
    <rPh sb="3" eb="5">
      <t>ナイヨウ</t>
    </rPh>
    <phoneticPr fontId="1"/>
  </si>
  <si>
    <t>工程8内容</t>
    <rPh sb="0" eb="2">
      <t>コウテイ</t>
    </rPh>
    <rPh sb="3" eb="5">
      <t>ナイヨウ</t>
    </rPh>
    <phoneticPr fontId="1"/>
  </si>
  <si>
    <t>工程7内容</t>
    <rPh sb="0" eb="2">
      <t>コウテイ</t>
    </rPh>
    <rPh sb="3" eb="5">
      <t>ナイヨウ</t>
    </rPh>
    <phoneticPr fontId="1"/>
  </si>
  <si>
    <t>工程6内容</t>
    <rPh sb="0" eb="2">
      <t>コウテイ</t>
    </rPh>
    <rPh sb="3" eb="5">
      <t>ナイヨウ</t>
    </rPh>
    <phoneticPr fontId="1"/>
  </si>
  <si>
    <t>工程5内容</t>
    <rPh sb="0" eb="2">
      <t>コウテイ</t>
    </rPh>
    <rPh sb="3" eb="5">
      <t>ナイヨウ</t>
    </rPh>
    <phoneticPr fontId="1"/>
  </si>
  <si>
    <t>工程4内容</t>
    <rPh sb="0" eb="2">
      <t>コウテイ</t>
    </rPh>
    <rPh sb="3" eb="5">
      <t>ナイヨウ</t>
    </rPh>
    <phoneticPr fontId="1"/>
  </si>
  <si>
    <t>工程3内容</t>
    <rPh sb="0" eb="2">
      <t>コウテイ</t>
    </rPh>
    <rPh sb="3" eb="5">
      <t>ナイヨウ</t>
    </rPh>
    <phoneticPr fontId="1"/>
  </si>
  <si>
    <t>工程2内容</t>
    <rPh sb="0" eb="2">
      <t>コウテイ</t>
    </rPh>
    <rPh sb="3" eb="5">
      <t>ナイヨウ</t>
    </rPh>
    <phoneticPr fontId="1"/>
  </si>
  <si>
    <t>工程1内容</t>
    <rPh sb="0" eb="2">
      <t>コウテイ</t>
    </rPh>
    <rPh sb="3" eb="5">
      <t>ナイヨウ</t>
    </rPh>
    <phoneticPr fontId="1"/>
  </si>
  <si>
    <t>売価</t>
    <rPh sb="0" eb="2">
      <t>バイカ</t>
    </rPh>
    <phoneticPr fontId="1"/>
  </si>
  <si>
    <t>原価率</t>
    <rPh sb="0" eb="2">
      <t>ゲンカ</t>
    </rPh>
    <rPh sb="2" eb="3">
      <t>リツ</t>
    </rPh>
    <phoneticPr fontId="1"/>
  </si>
  <si>
    <t>順番</t>
    <rPh sb="0" eb="2">
      <t>ジュンバン</t>
    </rPh>
    <phoneticPr fontId="1"/>
  </si>
  <si>
    <t>原価</t>
    <rPh sb="0" eb="2">
      <t>ゲンカ</t>
    </rPh>
    <phoneticPr fontId="1"/>
  </si>
  <si>
    <t>アピールポイント詳細</t>
    <rPh sb="8" eb="10">
      <t>ショウサイ</t>
    </rPh>
    <phoneticPr fontId="1"/>
  </si>
  <si>
    <t>売価(税別)</t>
    <rPh sb="0" eb="2">
      <t>バイカ</t>
    </rPh>
    <rPh sb="3" eb="5">
      <t>ゼイベツ</t>
    </rPh>
    <phoneticPr fontId="1"/>
  </si>
  <si>
    <t>原価率(%)</t>
    <rPh sb="0" eb="2">
      <t>ゲンカ</t>
    </rPh>
    <rPh sb="2" eb="3">
      <t>リツ</t>
    </rPh>
    <phoneticPr fontId="1"/>
  </si>
  <si>
    <t>原価(円)</t>
    <rPh sb="0" eb="2">
      <t>ゲンカ</t>
    </rPh>
    <rPh sb="3" eb="4">
      <t>エン</t>
    </rPh>
    <phoneticPr fontId="1"/>
  </si>
  <si>
    <t>アピールポイント概要</t>
    <rPh sb="8" eb="10">
      <t>ガイヨウ</t>
    </rPh>
    <phoneticPr fontId="1"/>
  </si>
  <si>
    <t>詳細</t>
    <rPh sb="0" eb="2">
      <t>ショウサイ</t>
    </rPh>
    <phoneticPr fontId="1"/>
  </si>
  <si>
    <t>その他の食材</t>
    <rPh sb="2" eb="3">
      <t>タ</t>
    </rPh>
    <rPh sb="4" eb="6">
      <t>ショクザイ</t>
    </rPh>
    <phoneticPr fontId="1"/>
  </si>
  <si>
    <t>概要</t>
    <rPh sb="0" eb="2">
      <t>ガイヨウ</t>
    </rPh>
    <phoneticPr fontId="1"/>
  </si>
  <si>
    <t>米種類</t>
    <rPh sb="0" eb="1">
      <t>コメ</t>
    </rPh>
    <rPh sb="1" eb="3">
      <t>シュルイ</t>
    </rPh>
    <phoneticPr fontId="1"/>
  </si>
  <si>
    <t>メニュー名かな含む</t>
    <rPh sb="4" eb="5">
      <t>メイ</t>
    </rPh>
    <rPh sb="7" eb="8">
      <t>フク</t>
    </rPh>
    <phoneticPr fontId="1"/>
  </si>
  <si>
    <t>自己アピール</t>
    <rPh sb="0" eb="2">
      <t>ジコ</t>
    </rPh>
    <phoneticPr fontId="1"/>
  </si>
  <si>
    <t>使用食材</t>
    <rPh sb="0" eb="2">
      <t>シヨウ</t>
    </rPh>
    <rPh sb="2" eb="4">
      <t>ショクザイ</t>
    </rPh>
    <phoneticPr fontId="1"/>
  </si>
  <si>
    <t>経歴</t>
    <rPh sb="0" eb="2">
      <t>ケイレキ</t>
    </rPh>
    <phoneticPr fontId="1"/>
  </si>
  <si>
    <t>開業予定店舗名</t>
    <rPh sb="0" eb="2">
      <t>カイギョウ</t>
    </rPh>
    <rPh sb="2" eb="4">
      <t>ヨテイ</t>
    </rPh>
    <rPh sb="4" eb="6">
      <t>テンポ</t>
    </rPh>
    <rPh sb="6" eb="7">
      <t>メイ</t>
    </rPh>
    <phoneticPr fontId="1"/>
  </si>
  <si>
    <t>出店就業予定地</t>
    <rPh sb="0" eb="2">
      <t>シュッテン</t>
    </rPh>
    <rPh sb="2" eb="4">
      <t>シュウギョウ</t>
    </rPh>
    <rPh sb="4" eb="7">
      <t>ヨテイチ</t>
    </rPh>
    <phoneticPr fontId="1"/>
  </si>
  <si>
    <t>店舗tel</t>
    <rPh sb="0" eb="2">
      <t>テンポ</t>
    </rPh>
    <phoneticPr fontId="1"/>
  </si>
  <si>
    <t>応募者情報②・メニュー情報</t>
    <rPh sb="11" eb="13">
      <t>ジョウホウ</t>
    </rPh>
    <phoneticPr fontId="1"/>
  </si>
  <si>
    <t>店舗住所</t>
    <rPh sb="0" eb="2">
      <t>テンポ</t>
    </rPh>
    <rPh sb="2" eb="4">
      <t>ジュウショ</t>
    </rPh>
    <phoneticPr fontId="1"/>
  </si>
  <si>
    <t>開業予定
店舗名</t>
    <rPh sb="0" eb="2">
      <t>カイギョウ</t>
    </rPh>
    <rPh sb="2" eb="4">
      <t>ヨテイ</t>
    </rPh>
    <rPh sb="5" eb="7">
      <t>テンポ</t>
    </rPh>
    <rPh sb="7" eb="8">
      <t>メイ</t>
    </rPh>
    <phoneticPr fontId="1"/>
  </si>
  <si>
    <t>出店・就業予定地</t>
    <rPh sb="0" eb="2">
      <t>シュッテン</t>
    </rPh>
    <rPh sb="3" eb="5">
      <t>シュウギョウ</t>
    </rPh>
    <rPh sb="5" eb="8">
      <t>ヨテイチ</t>
    </rPh>
    <phoneticPr fontId="1"/>
  </si>
  <si>
    <t>TEL</t>
    <phoneticPr fontId="1"/>
  </si>
  <si>
    <t>代表者かな</t>
    <rPh sb="0" eb="3">
      <t>ダイヒョウシャ</t>
    </rPh>
    <phoneticPr fontId="1"/>
  </si>
  <si>
    <t>代表者</t>
    <rPh sb="0" eb="3">
      <t>ダイヒョウシャ</t>
    </rPh>
    <phoneticPr fontId="1"/>
  </si>
  <si>
    <t>店舗名かな</t>
    <rPh sb="0" eb="2">
      <t>テンポ</t>
    </rPh>
    <rPh sb="2" eb="3">
      <t>メイ</t>
    </rPh>
    <phoneticPr fontId="1"/>
  </si>
  <si>
    <t>西蒲区</t>
    <rPh sb="0" eb="3">
      <t>ニシカンク</t>
    </rPh>
    <phoneticPr fontId="1"/>
  </si>
  <si>
    <r>
      <rPr>
        <sz val="6"/>
        <color theme="1"/>
        <rFont val="ＭＳ ゴシック"/>
        <family val="3"/>
        <charset val="128"/>
      </rPr>
      <t>フリガナ</t>
    </r>
    <r>
      <rPr>
        <sz val="11"/>
        <color theme="1"/>
        <rFont val="ＭＳ ゴシック"/>
        <family val="2"/>
        <charset val="128"/>
      </rPr>
      <t xml:space="preserve">
</t>
    </r>
    <r>
      <rPr>
        <sz val="8"/>
        <color theme="1"/>
        <rFont val="ＭＳ ゴシック"/>
        <family val="3"/>
        <charset val="128"/>
      </rPr>
      <t>代表者
氏名</t>
    </r>
    <rPh sb="5" eb="8">
      <t>ダイヒョウシャ</t>
    </rPh>
    <rPh sb="9" eb="11">
      <t>シメイ</t>
    </rPh>
    <phoneticPr fontId="1"/>
  </si>
  <si>
    <t>店舗名</t>
    <rPh sb="0" eb="2">
      <t>テンポ</t>
    </rPh>
    <rPh sb="2" eb="3">
      <t>メイ</t>
    </rPh>
    <phoneticPr fontId="1"/>
  </si>
  <si>
    <t>西区</t>
    <rPh sb="0" eb="2">
      <t>ニシク</t>
    </rPh>
    <phoneticPr fontId="1"/>
  </si>
  <si>
    <t>e-mail</t>
    <phoneticPr fontId="1"/>
  </si>
  <si>
    <t>南区</t>
    <rPh sb="0" eb="2">
      <t>ミナミク</t>
    </rPh>
    <phoneticPr fontId="1"/>
  </si>
  <si>
    <t>E-mail</t>
    <phoneticPr fontId="1"/>
  </si>
  <si>
    <t>tel</t>
    <phoneticPr fontId="1"/>
  </si>
  <si>
    <t>秋葉区</t>
    <rPh sb="0" eb="3">
      <t>アキハク</t>
    </rPh>
    <phoneticPr fontId="1"/>
  </si>
  <si>
    <t>住所</t>
    <phoneticPr fontId="1"/>
  </si>
  <si>
    <t>住所</t>
    <rPh sb="0" eb="2">
      <t>ジュウショ</t>
    </rPh>
    <phoneticPr fontId="1"/>
  </si>
  <si>
    <t>江南区</t>
    <rPh sb="0" eb="3">
      <t>コウナンク</t>
    </rPh>
    <phoneticPr fontId="1"/>
  </si>
  <si>
    <t>生年月日</t>
    <rPh sb="0" eb="4">
      <t>セイネンガッピ</t>
    </rPh>
    <phoneticPr fontId="1"/>
  </si>
  <si>
    <t>中央区</t>
    <rPh sb="0" eb="3">
      <t>チュウオウク</t>
    </rPh>
    <phoneticPr fontId="1"/>
  </si>
  <si>
    <t>生年月日</t>
    <rPh sb="0" eb="2">
      <t>セイネン</t>
    </rPh>
    <rPh sb="2" eb="4">
      <t>ガッピ</t>
    </rPh>
    <phoneticPr fontId="1"/>
  </si>
  <si>
    <t>年齢</t>
    <rPh sb="0" eb="2">
      <t>ネンレイ</t>
    </rPh>
    <phoneticPr fontId="1"/>
  </si>
  <si>
    <r>
      <rPr>
        <sz val="6"/>
        <color theme="1"/>
        <rFont val="ＭＳ ゴシック"/>
        <family val="3"/>
        <charset val="128"/>
      </rPr>
      <t>フリガナ</t>
    </r>
    <r>
      <rPr>
        <sz val="11"/>
        <color theme="1"/>
        <rFont val="ＭＳ ゴシック"/>
        <family val="2"/>
        <charset val="128"/>
      </rPr>
      <t xml:space="preserve">
</t>
    </r>
    <r>
      <rPr>
        <sz val="10"/>
        <color theme="1"/>
        <rFont val="ＭＳ ゴシック"/>
        <family val="3"/>
        <charset val="128"/>
      </rPr>
      <t>氏名</t>
    </r>
    <rPh sb="5" eb="7">
      <t>シメイ</t>
    </rPh>
    <phoneticPr fontId="1"/>
  </si>
  <si>
    <t>東区</t>
    <rPh sb="0" eb="2">
      <t>ヒガシク</t>
    </rPh>
    <phoneticPr fontId="1"/>
  </si>
  <si>
    <t>応募者情報①</t>
    <rPh sb="0" eb="3">
      <t>オウボシャ</t>
    </rPh>
    <rPh sb="3" eb="5">
      <t>ジョウホウ</t>
    </rPh>
    <phoneticPr fontId="1"/>
  </si>
  <si>
    <t>氏名かな</t>
    <rPh sb="0" eb="2">
      <t>シメイ</t>
    </rPh>
    <phoneticPr fontId="1"/>
  </si>
  <si>
    <t>北区</t>
    <rPh sb="0" eb="2">
      <t>キタク</t>
    </rPh>
    <phoneticPr fontId="1"/>
  </si>
  <si>
    <t>氏名</t>
    <rPh sb="0" eb="2">
      <t>シメイ</t>
    </rPh>
    <phoneticPr fontId="1"/>
  </si>
  <si>
    <t>ID</t>
    <phoneticPr fontId="1"/>
  </si>
  <si>
    <t>別紙1</t>
    <rPh sb="0" eb="2">
      <t>ベッシ</t>
    </rPh>
    <phoneticPr fontId="1"/>
  </si>
  <si>
    <r>
      <rPr>
        <sz val="6"/>
        <color theme="1"/>
        <rFont val="ＭＳ ゴシック"/>
        <family val="3"/>
        <charset val="128"/>
      </rPr>
      <t>(フリガナをつける)</t>
    </r>
    <r>
      <rPr>
        <sz val="11"/>
        <color theme="1"/>
        <rFont val="ＭＳ ゴシック"/>
        <family val="2"/>
        <charset val="128"/>
      </rPr>
      <t xml:space="preserve">
</t>
    </r>
    <r>
      <rPr>
        <sz val="6"/>
        <color theme="1"/>
        <rFont val="ＭＳ ゴシック"/>
        <family val="3"/>
        <charset val="128"/>
      </rPr>
      <t>応募メニュー名</t>
    </r>
    <rPh sb="11" eb="13">
      <t>オウボ</t>
    </rPh>
    <rPh sb="17" eb="18">
      <t>メイ</t>
    </rPh>
    <phoneticPr fontId="1"/>
  </si>
  <si>
    <t>経歴(500文字以下)</t>
    <rPh sb="0" eb="2">
      <t>ケイレキ</t>
    </rPh>
    <rPh sb="6" eb="10">
      <t>モジイカ</t>
    </rPh>
    <phoneticPr fontId="1"/>
  </si>
  <si>
    <t>本コンテストの参加動機・自己アピール(500文字以下)</t>
    <rPh sb="0" eb="1">
      <t>ホン</t>
    </rPh>
    <rPh sb="7" eb="9">
      <t>サンカ</t>
    </rPh>
    <rPh sb="9" eb="11">
      <t>ドウキ</t>
    </rPh>
    <rPh sb="12" eb="14">
      <t>ジコ</t>
    </rPh>
    <rPh sb="22" eb="26">
      <t>モジイカ</t>
    </rPh>
    <phoneticPr fontId="1"/>
  </si>
  <si>
    <t>作り方(1600文字以下)</t>
    <rPh sb="8" eb="10">
      <t>モジ</t>
    </rPh>
    <rPh sb="10" eb="12">
      <t>イカ</t>
    </rPh>
    <phoneticPr fontId="1"/>
  </si>
  <si>
    <t>新潟市若手料理人コンテスト2022 エントリーシート</t>
    <rPh sb="0" eb="8">
      <t>ニイガタシワカテリョウリニン</t>
    </rPh>
    <phoneticPr fontId="1"/>
  </si>
  <si>
    <t>メニューのアピールポイント(ファイナリストに選出された場合、アンケートに使用します)</t>
    <rPh sb="22" eb="24">
      <t>センシュツ</t>
    </rPh>
    <rPh sb="27" eb="29">
      <t>バアイ</t>
    </rPh>
    <rPh sb="36" eb="38">
      <t>シヨウ</t>
    </rPh>
    <phoneticPr fontId="1"/>
  </si>
  <si>
    <t>https://www.city.niigata.lg.jp/business/shoku_hana/shokubunkasozo/youngchefcontest2022.html</t>
    <phoneticPr fontId="1"/>
  </si>
  <si>
    <t>【2022年11月30日(水曜)〆切】
　　新潟市公式サイト「新潟市若手料理人コンテスト2022」内
　「応募フォーム」よりご応募ください。</t>
    <rPh sb="5" eb="6">
      <t>ネン</t>
    </rPh>
    <rPh sb="8" eb="9">
      <t>ガツ</t>
    </rPh>
    <rPh sb="11" eb="12">
      <t>ニチ</t>
    </rPh>
    <rPh sb="13" eb="15">
      <t>スイヨウ</t>
    </rPh>
    <rPh sb="16" eb="18">
      <t>シメキリ</t>
    </rPh>
    <rPh sb="22" eb="25">
      <t>ニイガタシ</t>
    </rPh>
    <rPh sb="25" eb="27">
      <t>コウシキ</t>
    </rPh>
    <rPh sb="31" eb="34">
      <t>ニイガタシ</t>
    </rPh>
    <rPh sb="34" eb="39">
      <t>ワカテリョウリニン</t>
    </rPh>
    <rPh sb="49" eb="50">
      <t>ナイ</t>
    </rPh>
    <rPh sb="53" eb="55">
      <t>オウボ</t>
    </rPh>
    <rPh sb="63" eb="65">
      <t>オウボ</t>
    </rPh>
    <phoneticPr fontId="1"/>
  </si>
  <si>
    <t>料理写真、顔写真をそれぞれ1枚ずつ用意した（横長必須。ファイナリストに選出された場合、一般投票用の素材として使用します）</t>
    <rPh sb="0" eb="2">
      <t>リョウリ</t>
    </rPh>
    <rPh sb="2" eb="4">
      <t>シャシン</t>
    </rPh>
    <rPh sb="5" eb="6">
      <t>カオ</t>
    </rPh>
    <rPh sb="6" eb="8">
      <t>シャシン</t>
    </rPh>
    <rPh sb="14" eb="15">
      <t>マイ</t>
    </rPh>
    <rPh sb="17" eb="19">
      <t>ヨウイ</t>
    </rPh>
    <phoneticPr fontId="1"/>
  </si>
  <si>
    <t>上記写真をアップロードする手順を確認した</t>
    <rPh sb="0" eb="2">
      <t>ジョウキ</t>
    </rPh>
    <rPh sb="2" eb="4">
      <t>シャシン</t>
    </rPh>
    <rPh sb="13" eb="15">
      <t>テジュン</t>
    </rPh>
    <rPh sb="16" eb="18">
      <t>カクニン</t>
    </rPh>
    <phoneticPr fontId="1"/>
  </si>
  <si>
    <t>2023年1月1日時点で35歳以下である</t>
    <rPh sb="6" eb="7">
      <t>ガツ</t>
    </rPh>
    <rPh sb="8" eb="9">
      <t>ニチ</t>
    </rPh>
    <rPh sb="9" eb="11">
      <t>ジテン</t>
    </rPh>
    <rPh sb="14" eb="15">
      <t>サイ</t>
    </rPh>
    <rPh sb="15" eb="17">
      <t>イカ</t>
    </rPh>
    <phoneticPr fontId="1"/>
  </si>
  <si>
    <t>市内飲食店・宿泊施設等に勤務中、または2年以内に就業（開業を含む）の意向がある</t>
    <rPh sb="0" eb="2">
      <t>シナイ</t>
    </rPh>
    <rPh sb="2" eb="4">
      <t>インショク</t>
    </rPh>
    <rPh sb="4" eb="5">
      <t>テン</t>
    </rPh>
    <rPh sb="6" eb="8">
      <t>シュクハク</t>
    </rPh>
    <rPh sb="8" eb="10">
      <t>シセツ</t>
    </rPh>
    <rPh sb="10" eb="11">
      <t>トウ</t>
    </rPh>
    <rPh sb="12" eb="14">
      <t>キンム</t>
    </rPh>
    <rPh sb="14" eb="15">
      <t>チュウ</t>
    </rPh>
    <rPh sb="20" eb="21">
      <t>ネン</t>
    </rPh>
    <rPh sb="21" eb="23">
      <t>イナイ</t>
    </rPh>
    <rPh sb="24" eb="26">
      <t>シュウギョウ</t>
    </rPh>
    <rPh sb="27" eb="29">
      <t>カイギョウ</t>
    </rPh>
    <rPh sb="30" eb="31">
      <t>フク</t>
    </rPh>
    <rPh sb="34" eb="36">
      <t>イコウ</t>
    </rPh>
    <phoneticPr fontId="1"/>
  </si>
  <si>
    <t>当コンテストへの参加に、代表者(オーナーまたは店長)の了承を得ている</t>
    <rPh sb="0" eb="1">
      <t>トウ</t>
    </rPh>
    <rPh sb="8" eb="10">
      <t>サンカ</t>
    </rPh>
    <rPh sb="12" eb="15">
      <t>ダイヒョウシャ</t>
    </rPh>
    <rPh sb="23" eb="25">
      <t>テンチョウ</t>
    </rPh>
    <rPh sb="27" eb="29">
      <t>リョウショウ</t>
    </rPh>
    <rPh sb="30" eb="31">
      <t>エ</t>
    </rPh>
    <phoneticPr fontId="1"/>
  </si>
  <si>
    <t>2023年1月24日（火曜）の最終審査会(1月6日(金曜)の説明会含む)に参加できる</t>
    <rPh sb="6" eb="7">
      <t>ガツ</t>
    </rPh>
    <rPh sb="9" eb="10">
      <t>ニチ</t>
    </rPh>
    <rPh sb="11" eb="13">
      <t>カヨウ</t>
    </rPh>
    <rPh sb="15" eb="17">
      <t>サイシュウ</t>
    </rPh>
    <rPh sb="17" eb="20">
      <t>シンサカイ</t>
    </rPh>
    <rPh sb="22" eb="23">
      <t>ガツ</t>
    </rPh>
    <rPh sb="24" eb="25">
      <t>ニチ</t>
    </rPh>
    <rPh sb="26" eb="28">
      <t>キンヨウ</t>
    </rPh>
    <rPh sb="30" eb="33">
      <t>セツメイカイ</t>
    </rPh>
    <rPh sb="33" eb="34">
      <t>フク</t>
    </rPh>
    <rPh sb="37" eb="39">
      <t>サンカ</t>
    </rPh>
    <phoneticPr fontId="1"/>
  </si>
  <si>
    <t>受賞料理を自店のメニューとして3か月程度提供できる</t>
    <rPh sb="0" eb="2">
      <t>ジュショウ</t>
    </rPh>
    <rPh sb="2" eb="4">
      <t>リョウリ</t>
    </rPh>
    <rPh sb="5" eb="7">
      <t>ジテン</t>
    </rPh>
    <rPh sb="17" eb="18">
      <t>ゲツ</t>
    </rPh>
    <rPh sb="18" eb="20">
      <t>テイド</t>
    </rPh>
    <rPh sb="20" eb="22">
      <t>テイキョウ</t>
    </rPh>
    <phoneticPr fontId="1"/>
  </si>
  <si>
    <t>市が行うコンテストのプロモーションに協力できる</t>
    <rPh sb="0" eb="1">
      <t>シ</t>
    </rPh>
    <rPh sb="2" eb="3">
      <t>オコナ</t>
    </rPh>
    <rPh sb="18" eb="20">
      <t>キョウリョク</t>
    </rPh>
    <phoneticPr fontId="1"/>
  </si>
  <si>
    <t>市が行う食関連事業に協力できる</t>
    <rPh sb="0" eb="1">
      <t>シ</t>
    </rPh>
    <rPh sb="2" eb="3">
      <t>オコナ</t>
    </rPh>
    <rPh sb="4" eb="5">
      <t>ショク</t>
    </rPh>
    <rPh sb="5" eb="7">
      <t>カンレン</t>
    </rPh>
    <rPh sb="7" eb="9">
      <t>ジギョウ</t>
    </rPh>
    <rPh sb="10" eb="12">
      <t>キョウリョク</t>
    </rPh>
    <phoneticPr fontId="1"/>
  </si>
  <si>
    <t>記載のEメールアドレス等により、市からの情報を受けることができる</t>
    <rPh sb="0" eb="2">
      <t>キサイ</t>
    </rPh>
    <rPh sb="11" eb="12">
      <t>ナド</t>
    </rPh>
    <rPh sb="16" eb="17">
      <t>シ</t>
    </rPh>
    <rPh sb="20" eb="22">
      <t>ジョウホウ</t>
    </rPh>
    <rPh sb="23" eb="24">
      <t>ウ</t>
    </rPh>
    <phoneticPr fontId="1"/>
  </si>
  <si>
    <t>募集締切時点で調理師養成施設(新潟市内の料理専門学校)に在学している</t>
    <rPh sb="0" eb="2">
      <t>ボシュウ</t>
    </rPh>
    <rPh sb="2" eb="4">
      <t>シメキリ</t>
    </rPh>
    <rPh sb="4" eb="6">
      <t>ジテン</t>
    </rPh>
    <rPh sb="7" eb="10">
      <t>チョウリシ</t>
    </rPh>
    <rPh sb="10" eb="12">
      <t>ヨウセイ</t>
    </rPh>
    <rPh sb="12" eb="14">
      <t>シセツ</t>
    </rPh>
    <rPh sb="15" eb="19">
      <t>ニイガタシナイ</t>
    </rPh>
    <rPh sb="20" eb="22">
      <t>リョウリ</t>
    </rPh>
    <rPh sb="22" eb="24">
      <t>センモン</t>
    </rPh>
    <rPh sb="24" eb="26">
      <t>ガッコウ</t>
    </rPh>
    <rPh sb="28" eb="30">
      <t>ザイガク</t>
    </rPh>
    <phoneticPr fontId="1"/>
  </si>
  <si>
    <t>学校長の了承を得ている</t>
    <phoneticPr fontId="1"/>
  </si>
  <si>
    <t>フリガナ
勤務先
店舗
（学校）
名</t>
    <rPh sb="5" eb="7">
      <t>キンム</t>
    </rPh>
    <rPh sb="7" eb="8">
      <t>サキ</t>
    </rPh>
    <rPh sb="9" eb="11">
      <t>テンポ</t>
    </rPh>
    <rPh sb="13" eb="15">
      <t>ガッコウ</t>
    </rPh>
    <rPh sb="17" eb="18">
      <t>メイ</t>
    </rPh>
    <phoneticPr fontId="1"/>
  </si>
  <si>
    <t>店舗（学校）情報（開業・就業予定を含む）</t>
    <rPh sb="0" eb="2">
      <t>テンポ</t>
    </rPh>
    <rPh sb="3" eb="5">
      <t>ガッコウ</t>
    </rPh>
    <rPh sb="6" eb="8">
      <t>ジョウホウ</t>
    </rPh>
    <rPh sb="9" eb="11">
      <t>カイギョウ</t>
    </rPh>
    <rPh sb="12" eb="14">
      <t>シュウギョウ</t>
    </rPh>
    <rPh sb="14" eb="16">
      <t>ヨテイ</t>
    </rPh>
    <rPh sb="17" eb="18">
      <t>フク</t>
    </rPh>
    <phoneticPr fontId="1"/>
  </si>
  <si>
    <t>新潟市産
農産物の
種類
および
情報</t>
    <rPh sb="0" eb="3">
      <t>ニイガタシ</t>
    </rPh>
    <rPh sb="3" eb="4">
      <t>サン</t>
    </rPh>
    <rPh sb="5" eb="8">
      <t>ノウサンブツ</t>
    </rPh>
    <rPh sb="10" eb="12">
      <t>シュルイ</t>
    </rPh>
    <rPh sb="17" eb="19">
      <t>ジョウホウ</t>
    </rPh>
    <phoneticPr fontId="1"/>
  </si>
  <si>
    <t>南蛮エビ、その他の食材、調味料などの情報</t>
    <rPh sb="0" eb="2">
      <t>ナンバン</t>
    </rPh>
    <rPh sb="7" eb="8">
      <t>タ</t>
    </rPh>
    <rPh sb="9" eb="11">
      <t>ショクザイ</t>
    </rPh>
    <rPh sb="12" eb="15">
      <t>チョウミリョウ</t>
    </rPh>
    <rPh sb="18" eb="20">
      <t>ジョウホウ</t>
    </rPh>
    <phoneticPr fontId="1"/>
  </si>
  <si>
    <t>勤務先
等住所</t>
    <rPh sb="0" eb="2">
      <t>キンム</t>
    </rPh>
    <rPh sb="2" eb="3">
      <t>サキ</t>
    </rPh>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</si>
</sst>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quot;円&quot;;[Red]\(#,##0\)&quot;円&quot;"/>
  </numFmts>
  <fonts count="16">
    <font>
      <sz val="11"/>
      <color theme="1"/>
      <name val="ＭＳ ゴシック"/>
      <family val="2"/>
      <charset val="128"/>
    </font>
    <font>
      <sz val="6"/>
      <name val="ＭＳ ゴシック"/>
      <family val="2"/>
      <charset val="128"/>
    </font>
    <font>
      <sz val="8"/>
      <color theme="1"/>
      <name val="ＭＳ ゴシック"/>
      <family val="2"/>
      <charset val="128"/>
    </font>
    <font>
      <sz val="6"/>
      <color theme="1"/>
      <name val="ＭＳ ゴシック"/>
      <family val="2"/>
      <charset val="128"/>
    </font>
    <font>
      <sz val="8"/>
      <color theme="1"/>
      <name val="ＭＳ ゴシック"/>
      <family val="3"/>
      <charset val="128"/>
    </font>
    <font>
      <sz val="6"/>
      <color theme="1"/>
      <name val="ＭＳ ゴシック"/>
      <family val="3"/>
      <charset val="128"/>
    </font>
    <font>
      <sz val="10"/>
      <color theme="1"/>
      <name val="ＭＳ ゴシック"/>
      <family val="2"/>
      <charset val="128"/>
    </font>
    <font>
      <sz val="10"/>
      <color theme="1"/>
      <name val="ＭＳ ゴシック"/>
      <family val="3"/>
      <charset val="128"/>
    </font>
    <font>
      <sz val="11"/>
      <color theme="1"/>
      <name val="ＭＳ ゴシック"/>
      <family val="3"/>
      <charset val="128"/>
    </font>
    <font>
      <b/>
      <sz val="18"/>
      <color theme="1"/>
      <name val="ＭＳ ゴシック"/>
      <family val="3"/>
      <charset val="128"/>
    </font>
    <font>
      <b/>
      <sz val="9"/>
      <color indexed="81"/>
      <name val="MS P ゴシック"/>
      <family val="3"/>
      <charset val="128"/>
    </font>
    <font>
      <sz val="9"/>
      <color indexed="81"/>
      <name val="MS P ゴシック"/>
      <family val="3"/>
      <charset val="128"/>
    </font>
    <font>
      <sz val="9"/>
      <color rgb="FF000000"/>
      <name val="Meiryo UI"/>
      <family val="3"/>
      <charset val="128"/>
    </font>
    <font>
      <u/>
      <sz val="11"/>
      <color theme="10"/>
      <name val="ＭＳ ゴシック"/>
      <family val="2"/>
      <charset val="128"/>
    </font>
    <font>
      <sz val="9"/>
      <color theme="1"/>
      <name val="ＭＳ ゴシック"/>
      <family val="2"/>
      <charset val="128"/>
    </font>
    <font>
      <u/>
      <sz val="6"/>
      <color theme="10"/>
      <name val="ＭＳ ゴシック"/>
      <family val="2"/>
      <charset val="128"/>
    </font>
  </fonts>
  <fills count="3">
    <fill>
      <patternFill patternType="none"/>
    </fill>
    <fill>
      <patternFill patternType="gray125"/>
    </fill>
    <fill>
      <patternFill patternType="solid">
        <fgColor theme="0" tint="-4.9989318521683403E-2"/>
        <bgColor indexed="64"/>
      </patternFill>
    </fill>
  </fills>
  <borders count="5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auto="1"/>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70">
    <xf numFmtId="0" fontId="0" fillId="0" borderId="0" xfId="0">
      <alignment vertical="center"/>
    </xf>
    <xf numFmtId="0" fontId="0" fillId="0" borderId="0" xfId="0" applyAlignment="1">
      <alignment vertical="center" shrinkToFit="1"/>
    </xf>
    <xf numFmtId="0" fontId="0" fillId="0" borderId="0" xfId="0" applyAlignment="1">
      <alignment vertical="center" wrapText="1"/>
    </xf>
    <xf numFmtId="0" fontId="0" fillId="0" borderId="0" xfId="0" applyFill="1" applyAlignment="1">
      <alignment shrinkToFit="1"/>
    </xf>
    <xf numFmtId="0" fontId="0" fillId="0" borderId="0" xfId="0" applyBorder="1">
      <alignment vertical="center"/>
    </xf>
    <xf numFmtId="0" fontId="0" fillId="0" borderId="0" xfId="0" applyFill="1" applyAlignment="1"/>
    <xf numFmtId="0" fontId="2" fillId="0" borderId="0" xfId="0" applyFont="1" applyBorder="1" applyAlignment="1">
      <alignment horizontal="left" vertical="center" indent="1"/>
    </xf>
    <xf numFmtId="0" fontId="0" fillId="0" borderId="0" xfId="0" applyBorder="1" applyAlignment="1">
      <alignment horizontal="left" indent="1"/>
    </xf>
    <xf numFmtId="0" fontId="0" fillId="2" borderId="0" xfId="0" applyFill="1" applyBorder="1">
      <alignment vertical="center"/>
    </xf>
    <xf numFmtId="0" fontId="0" fillId="2" borderId="0" xfId="0" applyFill="1" applyBorder="1" applyAlignment="1">
      <alignment horizontal="left" vertical="center"/>
    </xf>
    <xf numFmtId="0" fontId="0" fillId="0" borderId="0" xfId="0" applyFill="1" applyAlignment="1">
      <alignment wrapText="1"/>
    </xf>
    <xf numFmtId="0" fontId="0" fillId="0" borderId="1" xfId="0" applyFill="1" applyBorder="1" applyAlignment="1"/>
    <xf numFmtId="0" fontId="0" fillId="0" borderId="2" xfId="0" applyFill="1" applyBorder="1" applyAlignment="1"/>
    <xf numFmtId="0" fontId="3" fillId="0" borderId="3" xfId="0" applyFont="1" applyFill="1" applyBorder="1" applyAlignment="1">
      <alignment horizontal="left" vertical="top" indent="2"/>
    </xf>
    <xf numFmtId="0" fontId="0" fillId="0" borderId="4" xfId="0" applyFill="1" applyBorder="1" applyAlignment="1"/>
    <xf numFmtId="0" fontId="0" fillId="0" borderId="0" xfId="0" applyFill="1" applyBorder="1" applyAlignment="1"/>
    <xf numFmtId="0" fontId="0" fillId="0" borderId="6" xfId="0" applyFill="1" applyBorder="1" applyAlignment="1"/>
    <xf numFmtId="0" fontId="0" fillId="0" borderId="7" xfId="0" applyFill="1" applyBorder="1" applyAlignment="1"/>
    <xf numFmtId="0" fontId="0" fillId="2" borderId="9" xfId="0" applyFill="1" applyBorder="1">
      <alignment vertical="center"/>
    </xf>
    <xf numFmtId="0" fontId="0" fillId="2" borderId="10" xfId="0" applyFill="1" applyBorder="1">
      <alignment vertical="center"/>
    </xf>
    <xf numFmtId="0" fontId="0" fillId="2" borderId="11" xfId="0" applyFill="1" applyBorder="1" applyAlignment="1">
      <alignment horizontal="left" vertical="center"/>
    </xf>
    <xf numFmtId="0" fontId="0" fillId="2" borderId="27" xfId="0" applyFill="1" applyBorder="1">
      <alignment vertical="center"/>
    </xf>
    <xf numFmtId="0" fontId="0" fillId="2" borderId="28" xfId="0" applyFill="1" applyBorder="1">
      <alignment vertical="center"/>
    </xf>
    <xf numFmtId="0" fontId="6" fillId="2" borderId="29" xfId="0" applyFont="1" applyFill="1" applyBorder="1" applyAlignment="1">
      <alignment horizontal="left" vertical="center"/>
    </xf>
    <xf numFmtId="176" fontId="0" fillId="0" borderId="0" xfId="0" applyNumberFormat="1" applyAlignment="1">
      <alignment vertical="center" shrinkToFit="1"/>
    </xf>
    <xf numFmtId="9" fontId="0" fillId="0" borderId="0" xfId="0" applyNumberFormat="1" applyAlignment="1">
      <alignment vertical="center" shrinkToFit="1"/>
    </xf>
    <xf numFmtId="0" fontId="6" fillId="2" borderId="28" xfId="0" applyFont="1" applyFill="1" applyBorder="1" applyAlignment="1">
      <alignment horizontal="left" vertical="center"/>
    </xf>
    <xf numFmtId="0" fontId="0" fillId="2" borderId="40" xfId="0" applyFill="1" applyBorder="1" applyAlignment="1">
      <alignment vertical="center" textRotation="255"/>
    </xf>
    <xf numFmtId="0" fontId="7" fillId="2" borderId="40" xfId="0" applyFont="1" applyFill="1" applyBorder="1" applyAlignment="1">
      <alignment horizontal="center" vertical="center"/>
    </xf>
    <xf numFmtId="0" fontId="5" fillId="2" borderId="40"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6" fillId="0" borderId="0" xfId="0" applyFont="1" applyAlignment="1"/>
    <xf numFmtId="0" fontId="5" fillId="2" borderId="43" xfId="0" applyFont="1" applyFill="1" applyBorder="1" applyAlignment="1">
      <alignment horizontal="center" vertical="center" wrapText="1" shrinkToFit="1"/>
    </xf>
    <xf numFmtId="0" fontId="6" fillId="2" borderId="44" xfId="0" applyFont="1" applyFill="1" applyBorder="1" applyAlignment="1">
      <alignment horizontal="center" vertical="center" shrinkToFit="1"/>
    </xf>
    <xf numFmtId="0" fontId="4" fillId="2" borderId="26" xfId="0" applyFont="1" applyFill="1" applyBorder="1" applyAlignment="1">
      <alignment horizontal="center" vertical="center" wrapText="1"/>
    </xf>
    <xf numFmtId="0" fontId="7" fillId="0" borderId="0" xfId="0" applyFont="1" applyFill="1" applyBorder="1" applyAlignment="1">
      <alignment horizontal="center" vertical="center" shrinkToFit="1"/>
    </xf>
    <xf numFmtId="0" fontId="0" fillId="0" borderId="0" xfId="0" applyFill="1" applyBorder="1" applyAlignment="1">
      <alignment horizontal="center" vertical="center"/>
    </xf>
    <xf numFmtId="0" fontId="4" fillId="0" borderId="0" xfId="0" applyFont="1" applyFill="1" applyBorder="1" applyAlignment="1">
      <alignment horizontal="center" vertical="center" shrinkToFit="1"/>
    </xf>
    <xf numFmtId="0" fontId="7" fillId="0" borderId="0" xfId="0" applyFont="1" applyFill="1" applyBorder="1" applyAlignment="1">
      <alignment horizontal="left"/>
    </xf>
    <xf numFmtId="0" fontId="7" fillId="2" borderId="43" xfId="0" applyFont="1" applyFill="1" applyBorder="1" applyAlignment="1">
      <alignment horizontal="center" vertical="center" shrinkToFit="1"/>
    </xf>
    <xf numFmtId="0" fontId="7" fillId="2" borderId="51" xfId="0" applyFont="1" applyFill="1" applyBorder="1" applyAlignment="1">
      <alignment horizontal="center" vertical="center" wrapText="1"/>
    </xf>
    <xf numFmtId="14" fontId="0" fillId="0" borderId="0" xfId="0" applyNumberFormat="1" applyAlignment="1">
      <alignment vertical="center" shrinkToFit="1"/>
    </xf>
    <xf numFmtId="0" fontId="9" fillId="0" borderId="0" xfId="0" applyFont="1" applyAlignment="1">
      <alignment horizontal="center" vertical="center"/>
    </xf>
    <xf numFmtId="0" fontId="9" fillId="0" borderId="0" xfId="0" applyFont="1" applyAlignment="1">
      <alignment horizontal="center"/>
    </xf>
    <xf numFmtId="0" fontId="7" fillId="0" borderId="0" xfId="0" applyFont="1" applyAlignment="1"/>
    <xf numFmtId="0" fontId="0" fillId="0" borderId="40" xfId="0" applyBorder="1">
      <alignment vertical="center"/>
    </xf>
    <xf numFmtId="0" fontId="0" fillId="0" borderId="40" xfId="0" applyBorder="1" applyAlignment="1">
      <alignment vertical="center" wrapText="1"/>
    </xf>
    <xf numFmtId="0" fontId="0" fillId="0" borderId="9" xfId="0" applyBorder="1" applyAlignment="1">
      <alignment vertical="center"/>
    </xf>
    <xf numFmtId="0" fontId="0" fillId="0" borderId="10" xfId="0" applyBorder="1" applyAlignment="1"/>
    <xf numFmtId="0" fontId="0" fillId="0" borderId="10" xfId="0" applyBorder="1">
      <alignment vertical="center"/>
    </xf>
    <xf numFmtId="0" fontId="3" fillId="0" borderId="11" xfId="0" applyFont="1" applyBorder="1" applyAlignment="1">
      <alignment vertical="top"/>
    </xf>
    <xf numFmtId="0" fontId="0" fillId="0" borderId="7" xfId="0" applyBorder="1" applyAlignment="1">
      <alignment horizontal="center" vertical="center"/>
    </xf>
    <xf numFmtId="0" fontId="4" fillId="0" borderId="0" xfId="0" applyFont="1" applyBorder="1" applyAlignment="1">
      <alignment horizontal="left" vertical="center" indent="1" shrinkToFit="1"/>
    </xf>
    <xf numFmtId="0" fontId="14" fillId="0" borderId="0" xfId="0" applyFont="1" applyFill="1" applyBorder="1" applyAlignment="1"/>
    <xf numFmtId="0" fontId="15" fillId="0" borderId="5" xfId="1" applyFont="1" applyFill="1" applyBorder="1" applyAlignment="1">
      <alignment horizontal="left" indent="2"/>
    </xf>
    <xf numFmtId="0" fontId="0" fillId="0" borderId="33" xfId="0" applyBorder="1" applyAlignment="1">
      <alignment vertical="center"/>
    </xf>
    <xf numFmtId="0" fontId="0" fillId="0" borderId="32" xfId="0" applyBorder="1" applyAlignment="1">
      <alignment vertical="center"/>
    </xf>
    <xf numFmtId="0" fontId="0" fillId="0" borderId="19"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31" xfId="0" applyBorder="1" applyAlignment="1">
      <alignment vertical="center"/>
    </xf>
    <xf numFmtId="0" fontId="0" fillId="0" borderId="30" xfId="0" applyBorder="1" applyAlignment="1">
      <alignment vertical="center"/>
    </xf>
    <xf numFmtId="0" fontId="0" fillId="0" borderId="21" xfId="0" applyBorder="1" applyAlignment="1">
      <alignment horizontal="center" vertical="center"/>
    </xf>
    <xf numFmtId="0" fontId="0" fillId="0" borderId="20" xfId="0" applyBorder="1" applyAlignment="1">
      <alignment horizontal="center" vertical="center"/>
    </xf>
    <xf numFmtId="0" fontId="4" fillId="0" borderId="19" xfId="0" applyFont="1" applyBorder="1" applyAlignment="1">
      <alignment horizontal="left" vertical="center" indent="1" shrinkToFit="1"/>
    </xf>
    <xf numFmtId="0" fontId="4" fillId="0" borderId="18" xfId="0" applyFont="1" applyBorder="1" applyAlignment="1">
      <alignment horizontal="left" vertical="center" indent="1" shrinkToFit="1"/>
    </xf>
    <xf numFmtId="0" fontId="4" fillId="0" borderId="17" xfId="0" applyFont="1" applyBorder="1" applyAlignment="1">
      <alignment horizontal="left" vertical="center" indent="1" shrinkToFit="1"/>
    </xf>
    <xf numFmtId="0" fontId="4" fillId="0" borderId="14" xfId="0" applyFont="1" applyBorder="1" applyAlignment="1">
      <alignment horizontal="left" vertical="center" indent="1" shrinkToFit="1"/>
    </xf>
    <xf numFmtId="0" fontId="4" fillId="0" borderId="13"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9" xfId="0" applyFont="1" applyFill="1" applyBorder="1" applyAlignment="1">
      <alignment horizontal="center" vertical="center"/>
    </xf>
    <xf numFmtId="0" fontId="4" fillId="0" borderId="24" xfId="0" applyFont="1" applyBorder="1" applyAlignment="1">
      <alignment horizontal="left" vertical="center" indent="1" shrinkToFit="1"/>
    </xf>
    <xf numFmtId="0" fontId="4" fillId="0" borderId="23" xfId="0" applyFont="1" applyBorder="1" applyAlignment="1">
      <alignment horizontal="left" vertical="center" indent="1" shrinkToFit="1"/>
    </xf>
    <xf numFmtId="0" fontId="4" fillId="0" borderId="22" xfId="0" applyFont="1" applyBorder="1" applyAlignment="1">
      <alignment horizontal="left" vertical="center" indent="1" shrinkToFit="1"/>
    </xf>
    <xf numFmtId="0" fontId="0" fillId="0" borderId="14" xfId="0" applyBorder="1" applyAlignment="1">
      <alignment horizontal="left" vertical="center" shrinkToFi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8" fillId="2" borderId="41" xfId="0" applyFont="1" applyFill="1" applyBorder="1" applyAlignment="1">
      <alignment horizontal="center" vertical="center" textRotation="255" wrapText="1"/>
    </xf>
    <xf numFmtId="0" fontId="2" fillId="0" borderId="38"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0" fillId="0" borderId="21" xfId="0" applyBorder="1" applyAlignment="1">
      <alignment vertical="center"/>
    </xf>
    <xf numFmtId="0" fontId="0" fillId="0" borderId="20" xfId="0" applyBorder="1" applyAlignment="1">
      <alignment vertical="center"/>
    </xf>
    <xf numFmtId="0" fontId="6" fillId="2" borderId="40" xfId="0" applyFont="1" applyFill="1" applyBorder="1" applyAlignment="1">
      <alignment horizontal="center" vertical="center" textRotation="255"/>
    </xf>
    <xf numFmtId="0" fontId="7" fillId="2" borderId="40" xfId="0" applyFont="1" applyFill="1" applyBorder="1" applyAlignment="1">
      <alignment horizontal="center" vertical="center" textRotation="255"/>
    </xf>
    <xf numFmtId="0" fontId="6" fillId="2" borderId="29" xfId="0" applyFont="1" applyFill="1" applyBorder="1" applyAlignment="1">
      <alignment horizontal="left" vertical="center"/>
    </xf>
    <xf numFmtId="0" fontId="7" fillId="2" borderId="28" xfId="0" applyFont="1" applyFill="1" applyBorder="1" applyAlignment="1">
      <alignment horizontal="left" vertical="center"/>
    </xf>
    <xf numFmtId="0" fontId="7" fillId="2" borderId="27" xfId="0" applyFont="1" applyFill="1" applyBorder="1" applyAlignment="1">
      <alignment horizontal="left" vertical="center"/>
    </xf>
    <xf numFmtId="0" fontId="7" fillId="0" borderId="43"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0" fontId="0" fillId="0" borderId="24" xfId="0" applyBorder="1" applyAlignment="1">
      <alignment horizontal="left" vertical="center" shrinkToFit="1"/>
    </xf>
    <xf numFmtId="0" fontId="0" fillId="0" borderId="23" xfId="0" applyBorder="1" applyAlignment="1">
      <alignment horizontal="left" vertical="center" shrinkToFit="1"/>
    </xf>
    <xf numFmtId="0" fontId="0" fillId="0" borderId="22" xfId="0" applyBorder="1" applyAlignment="1">
      <alignment horizontal="left" vertical="center" shrinkToFit="1"/>
    </xf>
    <xf numFmtId="0" fontId="0" fillId="0" borderId="47" xfId="0" applyBorder="1" applyAlignment="1">
      <alignment horizontal="center" vertical="center" shrinkToFit="1"/>
    </xf>
    <xf numFmtId="0" fontId="0" fillId="0" borderId="28" xfId="0" applyBorder="1" applyAlignment="1">
      <alignment horizontal="center" vertical="center" shrinkToFit="1"/>
    </xf>
    <xf numFmtId="0" fontId="0" fillId="0" borderId="49" xfId="0"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25" xfId="0" applyBorder="1" applyAlignment="1">
      <alignment horizontal="center" vertical="center" shrinkToFit="1"/>
    </xf>
    <xf numFmtId="0" fontId="0" fillId="0" borderId="9" xfId="0" applyBorder="1" applyAlignment="1">
      <alignment horizontal="center" vertical="center" shrinkToFit="1"/>
    </xf>
    <xf numFmtId="0" fontId="2" fillId="0" borderId="8" xfId="0" applyFont="1" applyFill="1" applyBorder="1" applyAlignment="1">
      <alignment horizontal="left" wrapText="1" indent="1"/>
    </xf>
    <xf numFmtId="0" fontId="2" fillId="0" borderId="7" xfId="0" applyFont="1" applyFill="1" applyBorder="1" applyAlignment="1">
      <alignment horizontal="left" wrapText="1" indent="1"/>
    </xf>
    <xf numFmtId="0" fontId="7" fillId="0" borderId="11"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25" xfId="0" applyFont="1" applyFill="1" applyBorder="1" applyAlignment="1">
      <alignment horizontal="left" vertical="center" shrinkToFit="1"/>
    </xf>
    <xf numFmtId="0" fontId="0" fillId="0" borderId="40" xfId="0" applyBorder="1" applyAlignment="1">
      <alignment horizontal="left" vertical="center" wrapText="1"/>
    </xf>
    <xf numFmtId="0" fontId="3" fillId="2" borderId="35" xfId="0" applyFont="1" applyFill="1" applyBorder="1" applyAlignment="1">
      <alignment horizontal="left"/>
    </xf>
    <xf numFmtId="0" fontId="3" fillId="2" borderId="34" xfId="0" applyFont="1" applyFill="1" applyBorder="1" applyAlignment="1">
      <alignment horizontal="left"/>
    </xf>
    <xf numFmtId="176" fontId="0" fillId="0" borderId="38" xfId="0" applyNumberFormat="1" applyBorder="1" applyAlignment="1">
      <alignment horizontal="center" vertical="center"/>
    </xf>
    <xf numFmtId="176" fontId="0" fillId="0" borderId="37" xfId="0" applyNumberFormat="1" applyBorder="1" applyAlignment="1">
      <alignment horizontal="center" vertical="center"/>
    </xf>
    <xf numFmtId="176" fontId="0" fillId="0" borderId="36" xfId="0" applyNumberFormat="1" applyBorder="1" applyAlignment="1">
      <alignment horizontal="center" vertical="center"/>
    </xf>
    <xf numFmtId="9" fontId="0" fillId="0" borderId="38" xfId="0" applyNumberFormat="1" applyBorder="1" applyAlignment="1">
      <alignment horizontal="center" vertical="center"/>
    </xf>
    <xf numFmtId="9" fontId="0" fillId="0" borderId="15"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15" xfId="0" applyNumberFormat="1" applyBorder="1" applyAlignment="1">
      <alignment horizontal="center" vertical="center"/>
    </xf>
    <xf numFmtId="0" fontId="6" fillId="2" borderId="26" xfId="0"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43" xfId="0" applyBorder="1" applyAlignment="1">
      <alignment horizontal="left" vertical="center"/>
    </xf>
    <xf numFmtId="0" fontId="0" fillId="0" borderId="26" xfId="0" applyBorder="1" applyAlignment="1">
      <alignment horizontal="left" vertical="center" shrinkToFit="1"/>
    </xf>
    <xf numFmtId="0" fontId="0" fillId="0" borderId="10" xfId="0" applyBorder="1" applyAlignment="1">
      <alignment horizontal="left" vertical="center" shrinkToFit="1"/>
    </xf>
    <xf numFmtId="0" fontId="0" fillId="0" borderId="25" xfId="0" applyBorder="1" applyAlignment="1">
      <alignment horizontal="left" vertical="center" shrinkToFit="1"/>
    </xf>
    <xf numFmtId="0" fontId="7" fillId="2" borderId="26" xfId="0" applyFont="1" applyFill="1" applyBorder="1" applyAlignment="1">
      <alignment horizontal="left" vertical="center"/>
    </xf>
    <xf numFmtId="0" fontId="7" fillId="2" borderId="10" xfId="0" applyFont="1" applyFill="1" applyBorder="1" applyAlignment="1">
      <alignment horizontal="left" vertical="center"/>
    </xf>
    <xf numFmtId="0" fontId="7" fillId="2" borderId="25" xfId="0" applyFont="1" applyFill="1" applyBorder="1" applyAlignment="1">
      <alignment horizontal="left" vertical="center"/>
    </xf>
    <xf numFmtId="0" fontId="0" fillId="0" borderId="40" xfId="0" applyBorder="1" applyAlignment="1">
      <alignment horizontal="center" vertical="center"/>
    </xf>
    <xf numFmtId="0" fontId="6" fillId="2" borderId="26"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5" xfId="0" applyFont="1" applyFill="1" applyBorder="1" applyAlignment="1">
      <alignment horizontal="center" vertical="center"/>
    </xf>
    <xf numFmtId="0" fontId="9" fillId="0" borderId="0" xfId="0" applyFont="1" applyAlignment="1">
      <alignment horizontal="center"/>
    </xf>
    <xf numFmtId="0" fontId="8" fillId="2" borderId="50" xfId="0" applyFont="1" applyFill="1" applyBorder="1" applyAlignment="1">
      <alignment horizontal="center" vertical="center" wrapText="1"/>
    </xf>
    <xf numFmtId="0" fontId="0" fillId="2" borderId="46" xfId="0" applyFill="1" applyBorder="1" applyAlignment="1">
      <alignment horizontal="center" vertical="center" wrapText="1"/>
    </xf>
    <xf numFmtId="0" fontId="0" fillId="0" borderId="48" xfId="0" applyBorder="1" applyAlignment="1">
      <alignment horizontal="center" vertical="center" shrinkToFit="1"/>
    </xf>
    <xf numFmtId="0" fontId="0" fillId="0" borderId="45" xfId="0" applyBorder="1" applyAlignment="1">
      <alignment horizontal="center" vertical="center" shrinkToFit="1"/>
    </xf>
    <xf numFmtId="0" fontId="6" fillId="2" borderId="48" xfId="0" applyFont="1" applyFill="1" applyBorder="1" applyAlignment="1">
      <alignment horizontal="center" vertical="center" textRotation="255"/>
    </xf>
    <xf numFmtId="0" fontId="7" fillId="2" borderId="45" xfId="0" applyFont="1" applyFill="1" applyBorder="1" applyAlignment="1">
      <alignment horizontal="center" vertical="center" textRotation="255"/>
    </xf>
    <xf numFmtId="0" fontId="4" fillId="2" borderId="48" xfId="0" applyFont="1" applyFill="1" applyBorder="1" applyAlignment="1">
      <alignment horizontal="center" vertical="center" textRotation="255"/>
    </xf>
    <xf numFmtId="0" fontId="4" fillId="2" borderId="45" xfId="0" applyFont="1" applyFill="1" applyBorder="1" applyAlignment="1">
      <alignment horizontal="center" vertical="center" textRotation="255"/>
    </xf>
    <xf numFmtId="14" fontId="0" fillId="0" borderId="53" xfId="0" applyNumberFormat="1" applyBorder="1" applyAlignment="1">
      <alignment horizontal="center" vertical="center" shrinkToFit="1"/>
    </xf>
    <xf numFmtId="0" fontId="0" fillId="0" borderId="52" xfId="0" applyBorder="1" applyAlignment="1">
      <alignment horizontal="center" vertical="center" shrinkToFit="1"/>
    </xf>
    <xf numFmtId="0" fontId="0" fillId="0" borderId="3" xfId="0" applyBorder="1" applyAlignment="1">
      <alignment horizontal="center" vertical="center" shrinkToFit="1"/>
    </xf>
    <xf numFmtId="0" fontId="0" fillId="0" borderId="39" xfId="0" applyBorder="1" applyAlignment="1">
      <alignment horizontal="center" vertical="center" shrinkToFi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8" fillId="2" borderId="48" xfId="0" applyFont="1" applyFill="1" applyBorder="1" applyAlignment="1">
      <alignment horizontal="center" vertical="center" wrapText="1"/>
    </xf>
    <xf numFmtId="0" fontId="0" fillId="2" borderId="45" xfId="0" applyFill="1" applyBorder="1" applyAlignment="1">
      <alignment horizontal="center" vertical="center"/>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5" fillId="2" borderId="50"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shrinkToFit="1"/>
    </xf>
    <xf numFmtId="0" fontId="7" fillId="2" borderId="15" xfId="0" applyFont="1" applyFill="1" applyBorder="1" applyAlignment="1">
      <alignment horizontal="center" vertical="center" shrinkToFit="1"/>
    </xf>
    <xf numFmtId="0" fontId="7" fillId="2" borderId="43"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0" fillId="0" borderId="27" xfId="0" applyBorder="1" applyAlignment="1">
      <alignment horizontal="center" vertical="center" shrinkToFit="1"/>
    </xf>
  </cellXfs>
  <cellStyles count="2">
    <cellStyle name="ハイパーリンク" xfId="1" builtinId="8"/>
    <cellStyle name="標準" xfId="0" builtinId="0"/>
  </cellStyles>
  <dxfs count="8">
    <dxf>
      <fill>
        <patternFill>
          <bgColor theme="7" tint="0.59996337778862885"/>
        </patternFill>
      </fill>
    </dxf>
    <dxf>
      <fill>
        <patternFill>
          <bgColor theme="7" tint="0.59996337778862885"/>
        </patternFill>
      </fill>
    </dxf>
    <dxf>
      <font>
        <color rgb="FF9C6500"/>
      </font>
      <fill>
        <patternFill>
          <bgColor rgb="FFFFEB9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45477</xdr:colOff>
      <xdr:row>1</xdr:row>
      <xdr:rowOff>41636</xdr:rowOff>
    </xdr:from>
    <xdr:ext cx="2385268" cy="100027"/>
    <xdr:sp macro="" textlink="">
      <xdr:nvSpPr>
        <xdr:cNvPr id="2" name="テキスト ボックス 1"/>
        <xdr:cNvSpPr txBox="1"/>
      </xdr:nvSpPr>
      <xdr:spPr>
        <a:xfrm>
          <a:off x="45477" y="213086"/>
          <a:ext cx="2385268"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太枠の中をご記入ください（ここには何も記載しないでください）</a:t>
          </a:r>
        </a:p>
      </xdr:txBody>
    </xdr:sp>
    <xdr:clientData/>
  </xdr:oneCellAnchor>
  <xdr:oneCellAnchor>
    <xdr:from>
      <xdr:col>8</xdr:col>
      <xdr:colOff>27183</xdr:colOff>
      <xdr:row>23</xdr:row>
      <xdr:rowOff>38100</xdr:rowOff>
    </xdr:from>
    <xdr:ext cx="2944617" cy="711333"/>
    <xdr:sp macro="" textlink="">
      <xdr:nvSpPr>
        <xdr:cNvPr id="3" name="テキスト ボックス 2"/>
        <xdr:cNvSpPr txBox="1"/>
      </xdr:nvSpPr>
      <xdr:spPr>
        <a:xfrm>
          <a:off x="3370458" y="9534525"/>
          <a:ext cx="2944617" cy="7113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詳細欄には南蛮エビ及び使用する新潟市産農産物の魅力も記載してください</a:t>
          </a:r>
          <a:endParaRPr kumimoji="1" lang="en-US" altLang="ja-JP" sz="600">
            <a:latin typeface="BIZ UDゴシック" panose="020B0400000000000000" pitchFamily="49" charset="-128"/>
            <a:ea typeface="BIZ UDゴシック" panose="020B0400000000000000" pitchFamily="49" charset="-128"/>
          </a:endParaRPr>
        </a:p>
        <a:p>
          <a:r>
            <a:rPr kumimoji="1" lang="en-US" altLang="ja-JP" sz="600">
              <a:latin typeface="BIZ UDゴシック" panose="020B0400000000000000" pitchFamily="49" charset="-128"/>
              <a:ea typeface="BIZ UDゴシック" panose="020B0400000000000000" pitchFamily="49" charset="-128"/>
            </a:rPr>
            <a:t>※1</a:t>
          </a:r>
          <a:r>
            <a:rPr kumimoji="1" lang="ja-JP" altLang="en-US" sz="600">
              <a:latin typeface="BIZ UDゴシック" panose="020B0400000000000000" pitchFamily="49" charset="-128"/>
              <a:ea typeface="BIZ UDゴシック" panose="020B0400000000000000" pitchFamily="49" charset="-128"/>
            </a:rPr>
            <a:t>人前の原価・原価率・売価</a:t>
          </a:r>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税別</a:t>
          </a:r>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を計算してください</a:t>
          </a:r>
          <a:endParaRPr kumimoji="1" lang="en-US" altLang="ja-JP" sz="600">
            <a:latin typeface="BIZ UDゴシック" panose="020B0400000000000000" pitchFamily="49" charset="-128"/>
            <a:ea typeface="BIZ UDゴシック" panose="020B0400000000000000" pitchFamily="49" charset="-128"/>
          </a:endParaRPr>
        </a:p>
        <a:p>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売価</a:t>
          </a:r>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原価</a:t>
          </a:r>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原価率です</a:t>
          </a:r>
          <a:endParaRPr kumimoji="1" lang="en-US" altLang="ja-JP" sz="600">
            <a:latin typeface="BIZ UDゴシック" panose="020B0400000000000000" pitchFamily="49" charset="-128"/>
            <a:ea typeface="BIZ UDゴシック" panose="020B0400000000000000" pitchFamily="49" charset="-128"/>
          </a:endParaRPr>
        </a:p>
        <a:p>
          <a:r>
            <a:rPr kumimoji="1" lang="en-US" altLang="ja-JP" sz="600">
              <a:latin typeface="BIZ UDゴシック" panose="020B0400000000000000" pitchFamily="49" charset="-128"/>
              <a:ea typeface="BIZ UDゴシック" panose="020B0400000000000000" pitchFamily="49" charset="-128"/>
            </a:rPr>
            <a:t>※1</a:t>
          </a:r>
          <a:r>
            <a:rPr kumimoji="1" lang="ja-JP" altLang="en-US" sz="600">
              <a:latin typeface="BIZ UDゴシック" panose="020B0400000000000000" pitchFamily="49" charset="-128"/>
              <a:ea typeface="BIZ UDゴシック" panose="020B0400000000000000" pitchFamily="49" charset="-128"/>
            </a:rPr>
            <a:t>人前の売上上限は</a:t>
          </a:r>
          <a:r>
            <a:rPr kumimoji="1" lang="en-US" altLang="ja-JP" sz="600">
              <a:latin typeface="BIZ UDゴシック" panose="020B0400000000000000" pitchFamily="49" charset="-128"/>
              <a:ea typeface="BIZ UDゴシック" panose="020B0400000000000000" pitchFamily="49" charset="-128"/>
            </a:rPr>
            <a:t>1,500</a:t>
          </a:r>
          <a:r>
            <a:rPr kumimoji="1" lang="ja-JP" altLang="en-US" sz="600">
              <a:latin typeface="BIZ UDゴシック" panose="020B0400000000000000" pitchFamily="49" charset="-128"/>
              <a:ea typeface="BIZ UDゴシック" panose="020B0400000000000000" pitchFamily="49" charset="-128"/>
            </a:rPr>
            <a:t>円</a:t>
          </a:r>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税別</a:t>
          </a:r>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です</a:t>
          </a:r>
          <a:endParaRPr kumimoji="1" lang="en-US" altLang="ja-JP" sz="600">
            <a:latin typeface="BIZ UDゴシック" panose="020B0400000000000000" pitchFamily="49" charset="-128"/>
            <a:ea typeface="BIZ UDゴシック" panose="020B0400000000000000"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ja-JP" sz="600">
              <a:solidFill>
                <a:schemeClr val="tx1"/>
              </a:solidFill>
              <a:effectLst/>
              <a:latin typeface="BIZ UDゴシック" panose="020B0400000000000000" pitchFamily="49" charset="-128"/>
              <a:ea typeface="BIZ UDゴシック" panose="020B0400000000000000" pitchFamily="49" charset="-128"/>
              <a:cs typeface="+mn-cs"/>
            </a:rPr>
            <a:t>本選でお作り頂く分量は</a:t>
          </a:r>
          <a:r>
            <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rPr>
            <a:t>7</a:t>
          </a:r>
          <a:r>
            <a:rPr kumimoji="1" lang="ja-JP" altLang="ja-JP" sz="600">
              <a:solidFill>
                <a:schemeClr val="tx1"/>
              </a:solidFill>
              <a:effectLst/>
              <a:latin typeface="BIZ UDゴシック" panose="020B0400000000000000" pitchFamily="49" charset="-128"/>
              <a:ea typeface="BIZ UDゴシック" panose="020B0400000000000000" pitchFamily="49" charset="-128"/>
              <a:cs typeface="+mn-cs"/>
            </a:rPr>
            <a:t>人</a:t>
          </a:r>
          <a:r>
            <a:rPr kumimoji="1" lang="ja-JP" altLang="en-US" sz="600">
              <a:solidFill>
                <a:schemeClr val="tx1"/>
              </a:solidFill>
              <a:effectLst/>
              <a:latin typeface="BIZ UDゴシック" panose="020B0400000000000000" pitchFamily="49" charset="-128"/>
              <a:ea typeface="BIZ UDゴシック" panose="020B0400000000000000" pitchFamily="49" charset="-128"/>
              <a:cs typeface="+mn-cs"/>
            </a:rPr>
            <a:t>分</a:t>
          </a:r>
          <a:r>
            <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rPr>
            <a:t>(1</a:t>
          </a:r>
          <a:r>
            <a:rPr kumimoji="1" lang="ja-JP" altLang="ja-JP" sz="600">
              <a:solidFill>
                <a:schemeClr val="tx1"/>
              </a:solidFill>
              <a:effectLst/>
              <a:latin typeface="BIZ UDゴシック" panose="020B0400000000000000" pitchFamily="49" charset="-128"/>
              <a:ea typeface="BIZ UDゴシック" panose="020B0400000000000000" pitchFamily="49" charset="-128"/>
              <a:cs typeface="+mn-cs"/>
            </a:rPr>
            <a:t>人分は撮影用</a:t>
          </a:r>
          <a:r>
            <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rPr>
            <a:t>)</a:t>
          </a:r>
          <a:r>
            <a:rPr kumimoji="1" lang="ja-JP" altLang="ja-JP" sz="600">
              <a:solidFill>
                <a:schemeClr val="tx1"/>
              </a:solidFill>
              <a:effectLst/>
              <a:latin typeface="BIZ UDゴシック" panose="020B0400000000000000" pitchFamily="49" charset="-128"/>
              <a:ea typeface="BIZ UDゴシック" panose="020B0400000000000000" pitchFamily="49" charset="-128"/>
              <a:cs typeface="+mn-cs"/>
            </a:rPr>
            <a:t>です</a:t>
          </a:r>
          <a:endParaRPr kumimoji="1" lang="en-US" altLang="ja-JP" sz="600">
            <a:latin typeface="BIZ UDゴシック" panose="020B0400000000000000" pitchFamily="49" charset="-128"/>
            <a:ea typeface="BIZ UDゴシック" panose="020B0400000000000000" pitchFamily="49" charset="-128"/>
          </a:endParaRPr>
        </a:p>
        <a:p>
          <a:r>
            <a:rPr kumimoji="1" lang="en-US" altLang="ja-JP" sz="600">
              <a:latin typeface="BIZ UDゴシック" panose="020B0400000000000000" pitchFamily="49" charset="-128"/>
              <a:ea typeface="BIZ UDゴシック" panose="020B0400000000000000" pitchFamily="49" charset="-128"/>
            </a:rPr>
            <a:t>※1</a:t>
          </a:r>
          <a:r>
            <a:rPr kumimoji="1" lang="ja-JP" altLang="en-US" sz="600">
              <a:latin typeface="BIZ UDゴシック" panose="020B0400000000000000" pitchFamily="49" charset="-128"/>
              <a:ea typeface="BIZ UDゴシック" panose="020B0400000000000000" pitchFamily="49" charset="-128"/>
            </a:rPr>
            <a:t>人前</a:t>
          </a:r>
          <a:r>
            <a:rPr kumimoji="1" lang="en-US" altLang="ja-JP" sz="600">
              <a:latin typeface="BIZ UDゴシック" panose="020B0400000000000000" pitchFamily="49" charset="-128"/>
              <a:ea typeface="BIZ UDゴシック" panose="020B0400000000000000" pitchFamily="49" charset="-128"/>
            </a:rPr>
            <a:t>=</a:t>
          </a:r>
          <a:r>
            <a:rPr kumimoji="0" lang="ja-JP" altLang="en-US" sz="600">
              <a:solidFill>
                <a:schemeClr val="tx1"/>
              </a:solidFill>
              <a:effectLst/>
              <a:latin typeface="BIZ UDゴシック" panose="020B0400000000000000" pitchFamily="49" charset="-128"/>
              <a:ea typeface="BIZ UDゴシック" panose="020B0400000000000000" pitchFamily="49" charset="-128"/>
              <a:cs typeface="+mn-cs"/>
            </a:rPr>
            <a:t>直径概ね</a:t>
          </a:r>
          <a:r>
            <a:rPr lang="en-US" altLang="ja-JP" sz="600">
              <a:solidFill>
                <a:schemeClr val="tx1"/>
              </a:solidFill>
              <a:effectLst/>
              <a:latin typeface="BIZ UDゴシック" panose="020B0400000000000000" pitchFamily="49" charset="-128"/>
              <a:ea typeface="BIZ UDゴシック" panose="020B0400000000000000" pitchFamily="49" charset="-128"/>
              <a:cs typeface="+mn-cs"/>
            </a:rPr>
            <a:t>30cm</a:t>
          </a:r>
          <a:r>
            <a:rPr lang="ja-JP" altLang="en-US" sz="600">
              <a:solidFill>
                <a:schemeClr val="tx1"/>
              </a:solidFill>
              <a:effectLst/>
              <a:latin typeface="BIZ UDゴシック" panose="020B0400000000000000" pitchFamily="49" charset="-128"/>
              <a:ea typeface="BIZ UDゴシック" panose="020B0400000000000000" pitchFamily="49" charset="-128"/>
              <a:cs typeface="+mn-cs"/>
            </a:rPr>
            <a:t>の</a:t>
          </a:r>
          <a:r>
            <a:rPr lang="ja-JP" altLang="ja-JP" sz="600">
              <a:solidFill>
                <a:schemeClr val="tx1"/>
              </a:solidFill>
              <a:effectLst/>
              <a:latin typeface="BIZ UDゴシック" panose="020B0400000000000000" pitchFamily="49" charset="-128"/>
              <a:ea typeface="BIZ UDゴシック" panose="020B0400000000000000" pitchFamily="49" charset="-128"/>
              <a:cs typeface="+mn-cs"/>
            </a:rPr>
            <a:t>皿</a:t>
          </a:r>
          <a:r>
            <a:rPr lang="ja-JP" altLang="en-US" sz="600">
              <a:solidFill>
                <a:schemeClr val="tx1"/>
              </a:solidFill>
              <a:effectLst/>
              <a:latin typeface="BIZ UDゴシック" panose="020B0400000000000000" pitchFamily="49" charset="-128"/>
              <a:ea typeface="BIZ UDゴシック" panose="020B0400000000000000" pitchFamily="49" charset="-128"/>
              <a:cs typeface="+mn-cs"/>
            </a:rPr>
            <a:t>（形状は問わず）内</a:t>
          </a:r>
          <a:r>
            <a:rPr lang="ja-JP" altLang="ja-JP" sz="600">
              <a:solidFill>
                <a:schemeClr val="tx1"/>
              </a:solidFill>
              <a:effectLst/>
              <a:latin typeface="BIZ UDゴシック" panose="020B0400000000000000" pitchFamily="49" charset="-128"/>
              <a:ea typeface="BIZ UDゴシック" panose="020B0400000000000000" pitchFamily="49" charset="-128"/>
              <a:cs typeface="+mn-cs"/>
            </a:rPr>
            <a:t>であれば何品目でも可</a:t>
          </a:r>
          <a:endPar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oneCellAnchor>
  <xdr:oneCellAnchor>
    <xdr:from>
      <xdr:col>5</xdr:col>
      <xdr:colOff>323692</xdr:colOff>
      <xdr:row>25</xdr:row>
      <xdr:rowOff>156882</xdr:rowOff>
    </xdr:from>
    <xdr:ext cx="3231654" cy="100027"/>
    <xdr:sp macro="" textlink="">
      <xdr:nvSpPr>
        <xdr:cNvPr id="4" name="テキスト ボックス 3"/>
        <xdr:cNvSpPr txBox="1"/>
      </xdr:nvSpPr>
      <xdr:spPr>
        <a:xfrm>
          <a:off x="2466817" y="10424832"/>
          <a:ext cx="3231654"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r"/>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必要に応じて下準備・作り方・仕上げなどに分けて調理工程、順番等を記入してください</a:t>
          </a:r>
          <a:endPar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oneCellAnchor>
  <xdr:oneCellAnchor>
    <xdr:from>
      <xdr:col>5</xdr:col>
      <xdr:colOff>164326</xdr:colOff>
      <xdr:row>43</xdr:row>
      <xdr:rowOff>88374</xdr:rowOff>
    </xdr:from>
    <xdr:ext cx="3496845" cy="100027"/>
    <xdr:sp macro="" textlink="">
      <xdr:nvSpPr>
        <xdr:cNvPr id="5" name="テキスト ボックス 4"/>
        <xdr:cNvSpPr txBox="1"/>
      </xdr:nvSpPr>
      <xdr:spPr>
        <a:xfrm>
          <a:off x="2318441" y="15416297"/>
          <a:ext cx="3496845"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r"/>
          <a:r>
            <a:rPr kumimoji="1" lang="en-US" altLang="ja-JP" sz="600">
              <a:latin typeface="BIZ UDゴシック" panose="020B0400000000000000" pitchFamily="49" charset="-128"/>
              <a:ea typeface="BIZ UDゴシック" panose="020B0400000000000000" pitchFamily="49" charset="-128"/>
            </a:rPr>
            <a:t>※</a:t>
          </a:r>
          <a:r>
            <a:rPr kumimoji="1" lang="ja-JP" altLang="en-US" sz="600">
              <a:latin typeface="BIZ UDゴシック" panose="020B0400000000000000" pitchFamily="49" charset="-128"/>
              <a:ea typeface="BIZ UDゴシック" panose="020B0400000000000000" pitchFamily="49" charset="-128"/>
            </a:rPr>
            <a:t>記載漏れのないようチェックしてください</a:t>
          </a:r>
          <a:endPar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oneCellAnchor>
  <xdr:oneCellAnchor>
    <xdr:from>
      <xdr:col>10</xdr:col>
      <xdr:colOff>218884</xdr:colOff>
      <xdr:row>5</xdr:row>
      <xdr:rowOff>257230</xdr:rowOff>
    </xdr:from>
    <xdr:ext cx="300082" cy="285527"/>
    <xdr:sp macro="" textlink="">
      <xdr:nvSpPr>
        <xdr:cNvPr id="6" name="テキスト ボックス 5"/>
        <xdr:cNvSpPr txBox="1"/>
      </xdr:nvSpPr>
      <xdr:spPr>
        <a:xfrm>
          <a:off x="4886134" y="1028755"/>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歳</a:t>
          </a:r>
        </a:p>
      </xdr:txBody>
    </xdr:sp>
    <xdr:clientData/>
  </xdr:oneCellAnchor>
  <xdr:twoCellAnchor>
    <xdr:from>
      <xdr:col>14</xdr:col>
      <xdr:colOff>304799</xdr:colOff>
      <xdr:row>0</xdr:row>
      <xdr:rowOff>76200</xdr:rowOff>
    </xdr:from>
    <xdr:to>
      <xdr:col>17</xdr:col>
      <xdr:colOff>57149</xdr:colOff>
      <xdr:row>2</xdr:row>
      <xdr:rowOff>352425</xdr:rowOff>
    </xdr:to>
    <xdr:sp macro="" textlink="">
      <xdr:nvSpPr>
        <xdr:cNvPr id="9" name="正方形/長方形 8"/>
        <xdr:cNvSpPr/>
      </xdr:nvSpPr>
      <xdr:spPr>
        <a:xfrm>
          <a:off x="6838949" y="76200"/>
          <a:ext cx="1152525" cy="4381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ここから右は編集しないでください。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2</xdr:col>
          <xdr:colOff>0</xdr:colOff>
          <xdr:row>46</xdr:row>
          <xdr:rowOff>47625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2</xdr:col>
          <xdr:colOff>0</xdr:colOff>
          <xdr:row>47</xdr:row>
          <xdr:rowOff>47625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2</xdr:col>
          <xdr:colOff>0</xdr:colOff>
          <xdr:row>48</xdr:row>
          <xdr:rowOff>47625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2</xdr:col>
          <xdr:colOff>0</xdr:colOff>
          <xdr:row>49</xdr:row>
          <xdr:rowOff>47625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2</xdr:col>
          <xdr:colOff>0</xdr:colOff>
          <xdr:row>50</xdr:row>
          <xdr:rowOff>47625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2</xdr:col>
          <xdr:colOff>0</xdr:colOff>
          <xdr:row>51</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2</xdr:col>
          <xdr:colOff>0</xdr:colOff>
          <xdr:row>52</xdr:row>
          <xdr:rowOff>47625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2</xdr:col>
          <xdr:colOff>0</xdr:colOff>
          <xdr:row>55</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2</xdr:col>
          <xdr:colOff>0</xdr:colOff>
          <xdr:row>56</xdr:row>
          <xdr:rowOff>47625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0</xdr:rowOff>
        </xdr:from>
        <xdr:to>
          <xdr:col>2</xdr:col>
          <xdr:colOff>0</xdr:colOff>
          <xdr:row>57</xdr:row>
          <xdr:rowOff>47625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xdr:oneCellAnchor>
    <xdr:from>
      <xdr:col>0</xdr:col>
      <xdr:colOff>122939</xdr:colOff>
      <xdr:row>19</xdr:row>
      <xdr:rowOff>455289</xdr:rowOff>
    </xdr:from>
    <xdr:ext cx="230833" cy="200055"/>
    <xdr:sp macro="" textlink="">
      <xdr:nvSpPr>
        <xdr:cNvPr id="19" name="テキスト ボックス 18"/>
        <xdr:cNvSpPr txBox="1"/>
      </xdr:nvSpPr>
      <xdr:spPr>
        <a:xfrm>
          <a:off x="122939" y="7701616"/>
          <a:ext cx="230833" cy="200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kumimoji="1" lang="en-US" altLang="ja-JP" sz="600">
              <a:latin typeface="BIZ UDゴシック" panose="020B0400000000000000" pitchFamily="49" charset="-128"/>
              <a:ea typeface="BIZ UDゴシック" panose="020B0400000000000000" pitchFamily="49" charset="-128"/>
            </a:rPr>
            <a:t>50</a:t>
          </a:r>
          <a:r>
            <a:rPr kumimoji="1" lang="ja-JP" altLang="en-US" sz="600">
              <a:latin typeface="BIZ UDゴシック" panose="020B0400000000000000" pitchFamily="49" charset="-128"/>
              <a:ea typeface="BIZ UDゴシック" panose="020B0400000000000000" pitchFamily="49" charset="-128"/>
            </a:rPr>
            <a:t>文字</a:t>
          </a:r>
          <a:endParaRPr kumimoji="1" lang="en-US" altLang="ja-JP" sz="600">
            <a:latin typeface="BIZ UDゴシック" panose="020B0400000000000000" pitchFamily="49" charset="-128"/>
            <a:ea typeface="BIZ UDゴシック" panose="020B0400000000000000" pitchFamily="49" charset="-128"/>
          </a:endParaRPr>
        </a:p>
        <a:p>
          <a:pPr algn="ctr"/>
          <a:r>
            <a:rPr kumimoji="1" lang="ja-JP" altLang="en-US" sz="600">
              <a:latin typeface="BIZ UDゴシック" panose="020B0400000000000000" pitchFamily="49" charset="-128"/>
              <a:ea typeface="BIZ UDゴシック" panose="020B0400000000000000" pitchFamily="49" charset="-128"/>
            </a:rPr>
            <a:t>以下</a:t>
          </a:r>
          <a:endPar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oneCellAnchor>
  <xdr:oneCellAnchor>
    <xdr:from>
      <xdr:col>13</xdr:col>
      <xdr:colOff>3165</xdr:colOff>
      <xdr:row>21</xdr:row>
      <xdr:rowOff>49569</xdr:rowOff>
    </xdr:from>
    <xdr:ext cx="384721" cy="100027"/>
    <xdr:sp macro="" textlink="">
      <xdr:nvSpPr>
        <xdr:cNvPr id="21" name="テキスト ボックス 20"/>
        <xdr:cNvSpPr txBox="1"/>
      </xdr:nvSpPr>
      <xdr:spPr>
        <a:xfrm>
          <a:off x="5643622" y="8158243"/>
          <a:ext cx="384721" cy="1000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en-US" altLang="ja-JP" sz="600">
              <a:latin typeface="BIZ UDゴシック" panose="020B0400000000000000" pitchFamily="49" charset="-128"/>
              <a:ea typeface="BIZ UDゴシック" panose="020B0400000000000000" pitchFamily="49" charset="-128"/>
            </a:rPr>
            <a:t>50</a:t>
          </a:r>
          <a:r>
            <a:rPr kumimoji="1" lang="ja-JP" altLang="en-US" sz="600">
              <a:latin typeface="BIZ UDゴシック" panose="020B0400000000000000" pitchFamily="49" charset="-128"/>
              <a:ea typeface="BIZ UDゴシック" panose="020B0400000000000000" pitchFamily="49" charset="-128"/>
            </a:rPr>
            <a:t>文字以下</a:t>
          </a:r>
          <a:endPar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oneCellAnchor>
  <xdr:oneCellAnchor>
    <xdr:from>
      <xdr:col>0</xdr:col>
      <xdr:colOff>67774</xdr:colOff>
      <xdr:row>22</xdr:row>
      <xdr:rowOff>898882</xdr:rowOff>
    </xdr:from>
    <xdr:ext cx="371842" cy="200055"/>
    <xdr:sp macro="" textlink="">
      <xdr:nvSpPr>
        <xdr:cNvPr id="22" name="テキスト ボックス 21"/>
        <xdr:cNvSpPr txBox="1"/>
      </xdr:nvSpPr>
      <xdr:spPr>
        <a:xfrm>
          <a:off x="67774" y="9200286"/>
          <a:ext cx="371842" cy="200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ctr"/>
          <a:r>
            <a:rPr kumimoji="1" lang="en-US" altLang="ja-JP" sz="600">
              <a:latin typeface="BIZ UDゴシック" panose="020B0400000000000000" pitchFamily="49" charset="-128"/>
              <a:ea typeface="BIZ UDゴシック" panose="020B0400000000000000" pitchFamily="49" charset="-128"/>
            </a:rPr>
            <a:t>200</a:t>
          </a:r>
          <a:r>
            <a:rPr kumimoji="1" lang="ja-JP" altLang="en-US" sz="600">
              <a:latin typeface="BIZ UDゴシック" panose="020B0400000000000000" pitchFamily="49" charset="-128"/>
              <a:ea typeface="BIZ UDゴシック" panose="020B0400000000000000" pitchFamily="49" charset="-128"/>
            </a:rPr>
            <a:t>文字</a:t>
          </a:r>
          <a:endParaRPr kumimoji="1" lang="en-US" altLang="ja-JP" sz="600">
            <a:latin typeface="BIZ UDゴシック" panose="020B0400000000000000" pitchFamily="49" charset="-128"/>
            <a:ea typeface="BIZ UDゴシック" panose="020B0400000000000000" pitchFamily="49" charset="-128"/>
          </a:endParaRPr>
        </a:p>
        <a:p>
          <a:pPr algn="ctr"/>
          <a:r>
            <a:rPr kumimoji="1" lang="ja-JP" altLang="en-US" sz="600">
              <a:latin typeface="BIZ UDゴシック" panose="020B0400000000000000" pitchFamily="49" charset="-128"/>
              <a:ea typeface="BIZ UDゴシック" panose="020B0400000000000000" pitchFamily="49" charset="-128"/>
            </a:rPr>
            <a:t>以下</a:t>
          </a:r>
          <a:endParaRPr kumimoji="1" lang="en-US" altLang="ja-JP" sz="600">
            <a:solidFill>
              <a:schemeClr val="tx1"/>
            </a:solidFill>
            <a:effectLst/>
            <a:latin typeface="BIZ UDゴシック" panose="020B0400000000000000" pitchFamily="49" charset="-128"/>
            <a:ea typeface="BIZ UDゴシック" panose="020B0400000000000000" pitchFamily="49"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2</xdr:col>
          <xdr:colOff>0</xdr:colOff>
          <xdr:row>53</xdr:row>
          <xdr:rowOff>47625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0</xdr:rowOff>
        </xdr:from>
        <xdr:to>
          <xdr:col>2</xdr:col>
          <xdr:colOff>0</xdr:colOff>
          <xdr:row>54</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xdr:twoCellAnchor editAs="oneCell">
    <xdr:from>
      <xdr:col>11</xdr:col>
      <xdr:colOff>190500</xdr:colOff>
      <xdr:row>59</xdr:row>
      <xdr:rowOff>85725</xdr:rowOff>
    </xdr:from>
    <xdr:to>
      <xdr:col>12</xdr:col>
      <xdr:colOff>419100</xdr:colOff>
      <xdr:row>61</xdr:row>
      <xdr:rowOff>123825</xdr:rowOff>
    </xdr:to>
    <xdr:pic>
      <xdr:nvPicPr>
        <xdr:cNvPr id="7" name="図 6"/>
        <xdr:cNvPicPr>
          <a:picLocks noChangeAspect="1"/>
        </xdr:cNvPicPr>
      </xdr:nvPicPr>
      <xdr:blipFill>
        <a:blip xmlns:r="http://schemas.openxmlformats.org/officeDocument/2006/relationships" r:embed="rId1"/>
        <a:stretch>
          <a:fillRect/>
        </a:stretch>
      </xdr:blipFill>
      <xdr:spPr>
        <a:xfrm>
          <a:off x="4933950" y="19097625"/>
          <a:ext cx="733425" cy="7334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city.niigata.lg.jp/business/shoku_hana/shokubunkasozo/youngchefcontest2022.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67"/>
  <sheetViews>
    <sheetView tabSelected="1" view="pageBreakPreview" zoomScaleNormal="100" zoomScaleSheetLayoutView="100" workbookViewId="0">
      <selection activeCell="C29" sqref="C29:N29"/>
    </sheetView>
  </sheetViews>
  <sheetFormatPr defaultColWidth="6.125" defaultRowHeight="13.5"/>
  <cols>
    <col min="5" max="5" width="3.625" customWidth="1"/>
    <col min="6" max="6" width="6.125" customWidth="1"/>
    <col min="7" max="7" width="3.5" customWidth="1"/>
    <col min="9" max="14" width="6.625" customWidth="1"/>
    <col min="15" max="15" width="7.5" bestFit="1" customWidth="1"/>
    <col min="16" max="16" width="57.125" style="2" customWidth="1"/>
    <col min="19" max="19" width="22.75" customWidth="1"/>
    <col min="20" max="20" width="9.5" style="1" customWidth="1"/>
  </cols>
  <sheetData>
    <row r="1" spans="1:20" ht="15" customHeight="1">
      <c r="M1" s="128" t="s">
        <v>87</v>
      </c>
      <c r="N1" s="128"/>
    </row>
    <row r="2" spans="1:20" ht="15" customHeight="1">
      <c r="A2" s="50"/>
      <c r="B2" s="49"/>
      <c r="C2" s="49"/>
      <c r="D2" s="49"/>
      <c r="E2" s="49"/>
      <c r="F2" s="49"/>
      <c r="G2" s="49"/>
      <c r="H2" s="49"/>
      <c r="I2" s="49"/>
      <c r="J2" s="49"/>
      <c r="K2" s="49"/>
      <c r="L2" s="48"/>
      <c r="M2" s="48" t="s">
        <v>86</v>
      </c>
      <c r="N2" s="47"/>
      <c r="P2" s="46" t="s">
        <v>86</v>
      </c>
      <c r="Q2" s="45"/>
      <c r="S2" t="s">
        <v>85</v>
      </c>
      <c r="T2" s="1">
        <f>B6</f>
        <v>0</v>
      </c>
    </row>
    <row r="3" spans="1:20" ht="33.75" customHeight="1">
      <c r="A3" s="134" t="s">
        <v>92</v>
      </c>
      <c r="B3" s="134"/>
      <c r="C3" s="134"/>
      <c r="D3" s="134"/>
      <c r="E3" s="134"/>
      <c r="F3" s="134"/>
      <c r="G3" s="134"/>
      <c r="H3" s="134"/>
      <c r="I3" s="134"/>
      <c r="J3" s="134"/>
      <c r="K3" s="134"/>
      <c r="L3" s="134"/>
      <c r="M3" s="134"/>
      <c r="N3" s="134"/>
      <c r="P3" s="2" t="s">
        <v>84</v>
      </c>
      <c r="S3" t="s">
        <v>83</v>
      </c>
      <c r="T3" s="1">
        <f>B5</f>
        <v>0</v>
      </c>
    </row>
    <row r="4" spans="1:20" ht="26.25" customHeight="1" thickBot="1">
      <c r="A4" s="44" t="s">
        <v>82</v>
      </c>
      <c r="B4" s="43"/>
      <c r="C4" s="42"/>
      <c r="D4" s="42"/>
      <c r="E4" s="42"/>
      <c r="F4" s="42"/>
      <c r="G4" s="42"/>
      <c r="H4" s="42"/>
      <c r="I4" s="42"/>
      <c r="J4" s="42"/>
      <c r="K4" s="42"/>
      <c r="L4" s="42"/>
      <c r="M4" s="42"/>
      <c r="N4" s="42"/>
      <c r="P4" s="2" t="s">
        <v>81</v>
      </c>
      <c r="S4" t="s">
        <v>79</v>
      </c>
      <c r="T4" s="1">
        <f>K5</f>
        <v>0</v>
      </c>
    </row>
    <row r="5" spans="1:20" ht="12" customHeight="1">
      <c r="A5" s="135" t="s">
        <v>80</v>
      </c>
      <c r="B5" s="96"/>
      <c r="C5" s="97"/>
      <c r="D5" s="97"/>
      <c r="E5" s="97"/>
      <c r="F5" s="97"/>
      <c r="G5" s="97"/>
      <c r="H5" s="97"/>
      <c r="I5" s="98"/>
      <c r="J5" s="139" t="s">
        <v>79</v>
      </c>
      <c r="K5" s="137"/>
      <c r="L5" s="141" t="s">
        <v>78</v>
      </c>
      <c r="M5" s="143"/>
      <c r="N5" s="144"/>
      <c r="P5" s="2" t="s">
        <v>77</v>
      </c>
      <c r="S5" t="s">
        <v>76</v>
      </c>
      <c r="T5" s="41">
        <f>M5</f>
        <v>0</v>
      </c>
    </row>
    <row r="6" spans="1:20" ht="37.5" customHeight="1">
      <c r="A6" s="136"/>
      <c r="B6" s="147"/>
      <c r="C6" s="148"/>
      <c r="D6" s="148"/>
      <c r="E6" s="148"/>
      <c r="F6" s="148"/>
      <c r="G6" s="148"/>
      <c r="H6" s="148"/>
      <c r="I6" s="149"/>
      <c r="J6" s="140"/>
      <c r="K6" s="138"/>
      <c r="L6" s="142"/>
      <c r="M6" s="145"/>
      <c r="N6" s="146"/>
      <c r="O6" t="str">
        <f>IF(ISTEXT(M5)=TRUE, "エラー：生年月日はYYYY/MM/DDの形式で入力してください", "")</f>
        <v/>
      </c>
      <c r="P6" s="2" t="s">
        <v>75</v>
      </c>
      <c r="S6" t="s">
        <v>74</v>
      </c>
      <c r="T6" s="1">
        <f>B7</f>
        <v>0</v>
      </c>
    </row>
    <row r="7" spans="1:20" ht="37.5" customHeight="1">
      <c r="A7" s="40" t="s">
        <v>73</v>
      </c>
      <c r="B7" s="152"/>
      <c r="C7" s="153"/>
      <c r="D7" s="153"/>
      <c r="E7" s="153"/>
      <c r="F7" s="153"/>
      <c r="G7" s="153"/>
      <c r="H7" s="153"/>
      <c r="I7" s="153"/>
      <c r="J7" s="153"/>
      <c r="K7" s="153"/>
      <c r="L7" s="153"/>
      <c r="M7" s="153"/>
      <c r="N7" s="154"/>
      <c r="P7" s="2" t="s">
        <v>72</v>
      </c>
      <c r="S7" t="s">
        <v>71</v>
      </c>
      <c r="T7" s="1">
        <f>B8</f>
        <v>0</v>
      </c>
    </row>
    <row r="8" spans="1:20" ht="21.75" customHeight="1" thickBot="1">
      <c r="A8" s="33" t="s">
        <v>60</v>
      </c>
      <c r="B8" s="81"/>
      <c r="C8" s="82"/>
      <c r="D8" s="82"/>
      <c r="E8" s="82"/>
      <c r="F8" s="82"/>
      <c r="G8" s="83"/>
      <c r="H8" s="39" t="s">
        <v>70</v>
      </c>
      <c r="I8" s="166"/>
      <c r="J8" s="167"/>
      <c r="K8" s="167"/>
      <c r="L8" s="167"/>
      <c r="M8" s="167"/>
      <c r="N8" s="168"/>
      <c r="P8" s="2" t="s">
        <v>69</v>
      </c>
      <c r="S8" t="s">
        <v>68</v>
      </c>
      <c r="T8" s="1">
        <f>I8</f>
        <v>0</v>
      </c>
    </row>
    <row r="9" spans="1:20" ht="21.75" customHeight="1" thickBot="1">
      <c r="A9" s="38" t="s">
        <v>109</v>
      </c>
      <c r="B9" s="37"/>
      <c r="C9" s="36"/>
      <c r="D9" s="36"/>
      <c r="E9" s="36"/>
      <c r="F9" s="36"/>
      <c r="G9" s="36"/>
      <c r="H9" s="36"/>
      <c r="I9" s="35"/>
      <c r="J9" s="35"/>
      <c r="K9" s="35"/>
      <c r="L9" s="35"/>
      <c r="M9" s="35"/>
      <c r="N9" s="35"/>
      <c r="P9" s="2" t="s">
        <v>67</v>
      </c>
      <c r="S9" t="s">
        <v>66</v>
      </c>
      <c r="T9" s="1">
        <f>B11</f>
        <v>0</v>
      </c>
    </row>
    <row r="10" spans="1:20" ht="12" customHeight="1">
      <c r="A10" s="155" t="s">
        <v>108</v>
      </c>
      <c r="B10" s="96"/>
      <c r="C10" s="97"/>
      <c r="D10" s="97"/>
      <c r="E10" s="97"/>
      <c r="F10" s="97"/>
      <c r="G10" s="97"/>
      <c r="H10" s="97"/>
      <c r="I10" s="98"/>
      <c r="J10" s="150" t="s">
        <v>65</v>
      </c>
      <c r="K10" s="96"/>
      <c r="L10" s="97"/>
      <c r="M10" s="97"/>
      <c r="N10" s="169"/>
      <c r="P10" s="2" t="s">
        <v>64</v>
      </c>
      <c r="S10" t="s">
        <v>63</v>
      </c>
      <c r="T10" s="1">
        <f>B10</f>
        <v>0</v>
      </c>
    </row>
    <row r="11" spans="1:20" ht="37.5" customHeight="1">
      <c r="A11" s="156"/>
      <c r="B11" s="99"/>
      <c r="C11" s="100"/>
      <c r="D11" s="100"/>
      <c r="E11" s="100"/>
      <c r="F11" s="100"/>
      <c r="G11" s="100"/>
      <c r="H11" s="100"/>
      <c r="I11" s="102"/>
      <c r="J11" s="151"/>
      <c r="K11" s="99"/>
      <c r="L11" s="100"/>
      <c r="M11" s="100"/>
      <c r="N11" s="101"/>
      <c r="S11" t="s">
        <v>62</v>
      </c>
      <c r="T11" s="1">
        <f>K11</f>
        <v>0</v>
      </c>
    </row>
    <row r="12" spans="1:20" ht="37.5" customHeight="1">
      <c r="A12" s="34" t="s">
        <v>112</v>
      </c>
      <c r="B12" s="99"/>
      <c r="C12" s="100"/>
      <c r="D12" s="100"/>
      <c r="E12" s="100"/>
      <c r="F12" s="100"/>
      <c r="G12" s="100"/>
      <c r="H12" s="100"/>
      <c r="I12" s="100"/>
      <c r="J12" s="100"/>
      <c r="K12" s="100"/>
      <c r="L12" s="100"/>
      <c r="M12" s="100"/>
      <c r="N12" s="101"/>
      <c r="S12" t="s">
        <v>61</v>
      </c>
      <c r="T12" s="1">
        <f>K10</f>
        <v>0</v>
      </c>
    </row>
    <row r="13" spans="1:20" ht="21.75" customHeight="1" thickBot="1">
      <c r="A13" s="33" t="s">
        <v>60</v>
      </c>
      <c r="B13" s="81"/>
      <c r="C13" s="82"/>
      <c r="D13" s="82"/>
      <c r="E13" s="83"/>
      <c r="F13" s="164" t="s">
        <v>59</v>
      </c>
      <c r="G13" s="165"/>
      <c r="H13" s="121"/>
      <c r="I13" s="121"/>
      <c r="J13" s="32" t="s">
        <v>58</v>
      </c>
      <c r="K13" s="91"/>
      <c r="L13" s="91"/>
      <c r="M13" s="91"/>
      <c r="N13" s="92"/>
      <c r="S13" t="s">
        <v>57</v>
      </c>
      <c r="T13" s="1">
        <f>B12</f>
        <v>0</v>
      </c>
    </row>
    <row r="14" spans="1:20" ht="21.75" customHeight="1" thickBot="1">
      <c r="A14" s="31" t="s">
        <v>56</v>
      </c>
      <c r="S14" t="s">
        <v>55</v>
      </c>
      <c r="T14" s="1">
        <f>B13</f>
        <v>0</v>
      </c>
    </row>
    <row r="15" spans="1:20" ht="15" customHeight="1">
      <c r="A15" s="88" t="s">
        <v>89</v>
      </c>
      <c r="B15" s="89"/>
      <c r="C15" s="89"/>
      <c r="D15" s="89"/>
      <c r="E15" s="89"/>
      <c r="F15" s="89"/>
      <c r="G15" s="89"/>
      <c r="H15" s="89"/>
      <c r="I15" s="89"/>
      <c r="J15" s="89"/>
      <c r="K15" s="89"/>
      <c r="L15" s="89"/>
      <c r="M15" s="89"/>
      <c r="N15" s="90"/>
      <c r="S15" t="s">
        <v>54</v>
      </c>
      <c r="T15" s="1">
        <f>H13</f>
        <v>0</v>
      </c>
    </row>
    <row r="16" spans="1:20" ht="67.5" customHeight="1">
      <c r="A16" s="122"/>
      <c r="B16" s="123"/>
      <c r="C16" s="123"/>
      <c r="D16" s="123"/>
      <c r="E16" s="123"/>
      <c r="F16" s="123"/>
      <c r="G16" s="123"/>
      <c r="H16" s="123"/>
      <c r="I16" s="123"/>
      <c r="J16" s="123"/>
      <c r="K16" s="123"/>
      <c r="L16" s="123"/>
      <c r="M16" s="123"/>
      <c r="N16" s="124"/>
      <c r="O16">
        <f>LEN(A16)</f>
        <v>0</v>
      </c>
      <c r="P16" s="2" t="str">
        <f>IF(O16&gt;500, "経歴が長すぎます(500文字まで)", "")</f>
        <v/>
      </c>
      <c r="S16" t="s">
        <v>53</v>
      </c>
      <c r="T16" s="1">
        <f>K13</f>
        <v>0</v>
      </c>
    </row>
    <row r="17" spans="1:20" ht="15" customHeight="1">
      <c r="A17" s="125" t="s">
        <v>90</v>
      </c>
      <c r="B17" s="126"/>
      <c r="C17" s="126"/>
      <c r="D17" s="126"/>
      <c r="E17" s="126"/>
      <c r="F17" s="126"/>
      <c r="G17" s="126"/>
      <c r="H17" s="126"/>
      <c r="I17" s="126"/>
      <c r="J17" s="126"/>
      <c r="K17" s="126"/>
      <c r="L17" s="126"/>
      <c r="M17" s="126"/>
      <c r="N17" s="127"/>
    </row>
    <row r="18" spans="1:20" ht="67.5" customHeight="1">
      <c r="A18" s="122"/>
      <c r="B18" s="123"/>
      <c r="C18" s="123"/>
      <c r="D18" s="123"/>
      <c r="E18" s="123"/>
      <c r="F18" s="123"/>
      <c r="G18" s="123"/>
      <c r="H18" s="123"/>
      <c r="I18" s="123"/>
      <c r="J18" s="123"/>
      <c r="K18" s="123"/>
      <c r="L18" s="123"/>
      <c r="M18" s="123"/>
      <c r="N18" s="124"/>
      <c r="O18">
        <f>LEN(A18)</f>
        <v>0</v>
      </c>
      <c r="P18" s="2" t="str">
        <f>IF(O18&gt;500, "自己アピールが長すぎます(500文字まで)", "")</f>
        <v/>
      </c>
      <c r="S18" t="s">
        <v>52</v>
      </c>
      <c r="T18" s="1">
        <f>A16</f>
        <v>0</v>
      </c>
    </row>
    <row r="19" spans="1:20" ht="53.25" customHeight="1">
      <c r="A19" s="80" t="s">
        <v>88</v>
      </c>
      <c r="B19" s="157"/>
      <c r="C19" s="158"/>
      <c r="D19" s="158"/>
      <c r="E19" s="158"/>
      <c r="F19" s="159"/>
      <c r="G19" s="86" t="s">
        <v>51</v>
      </c>
      <c r="H19" s="30" t="s">
        <v>110</v>
      </c>
      <c r="I19" s="163"/>
      <c r="J19" s="123"/>
      <c r="K19" s="123"/>
      <c r="L19" s="123"/>
      <c r="M19" s="123"/>
      <c r="N19" s="124"/>
      <c r="O19">
        <f>LEN(B19)</f>
        <v>0</v>
      </c>
      <c r="P19" s="2" t="str">
        <f>IF(O19&gt;200, "メニュー名が長すぎます(フリガナ含め200文字まで)", "")</f>
        <v/>
      </c>
      <c r="S19" t="s">
        <v>50</v>
      </c>
      <c r="T19" s="1">
        <f>A18</f>
        <v>0</v>
      </c>
    </row>
    <row r="20" spans="1:20" ht="53.25" customHeight="1">
      <c r="A20" s="80"/>
      <c r="B20" s="160"/>
      <c r="C20" s="161"/>
      <c r="D20" s="161"/>
      <c r="E20" s="161"/>
      <c r="F20" s="162"/>
      <c r="G20" s="87"/>
      <c r="H20" s="29" t="s">
        <v>111</v>
      </c>
      <c r="I20" s="163"/>
      <c r="J20" s="123"/>
      <c r="K20" s="123"/>
      <c r="L20" s="123"/>
      <c r="M20" s="123"/>
      <c r="N20" s="124"/>
      <c r="S20" t="s">
        <v>49</v>
      </c>
      <c r="T20" s="1">
        <f>B19</f>
        <v>0</v>
      </c>
    </row>
    <row r="21" spans="1:20" ht="15" customHeight="1">
      <c r="A21" s="125" t="s">
        <v>93</v>
      </c>
      <c r="B21" s="126"/>
      <c r="C21" s="126"/>
      <c r="D21" s="126"/>
      <c r="E21" s="126"/>
      <c r="F21" s="126"/>
      <c r="G21" s="126"/>
      <c r="H21" s="126"/>
      <c r="I21" s="126"/>
      <c r="J21" s="126"/>
      <c r="K21" s="126"/>
      <c r="L21" s="126"/>
      <c r="M21" s="126"/>
      <c r="N21" s="127"/>
      <c r="S21" t="s">
        <v>48</v>
      </c>
      <c r="T21" s="1">
        <f>I19</f>
        <v>0</v>
      </c>
    </row>
    <row r="22" spans="1:20" ht="15" customHeight="1">
      <c r="A22" s="28" t="s">
        <v>47</v>
      </c>
      <c r="B22" s="105"/>
      <c r="C22" s="106"/>
      <c r="D22" s="106"/>
      <c r="E22" s="106"/>
      <c r="F22" s="106"/>
      <c r="G22" s="106"/>
      <c r="H22" s="106"/>
      <c r="I22" s="106"/>
      <c r="J22" s="106"/>
      <c r="K22" s="106"/>
      <c r="L22" s="106"/>
      <c r="M22" s="106"/>
      <c r="N22" s="107"/>
      <c r="O22">
        <f>LEN(B22)</f>
        <v>0</v>
      </c>
      <c r="P22" s="2" t="str">
        <f>IF(O22&gt;50, "アピールポイント概要が長すぎます(50文字まで)", "")</f>
        <v/>
      </c>
      <c r="S22" t="s">
        <v>46</v>
      </c>
      <c r="T22" s="1">
        <f>I20</f>
        <v>0</v>
      </c>
    </row>
    <row r="23" spans="1:20" ht="95.25" customHeight="1">
      <c r="A23" s="27" t="s">
        <v>45</v>
      </c>
      <c r="B23" s="108"/>
      <c r="C23" s="108"/>
      <c r="D23" s="108"/>
      <c r="E23" s="108"/>
      <c r="F23" s="108"/>
      <c r="G23" s="108"/>
      <c r="H23" s="108"/>
      <c r="I23" s="108"/>
      <c r="J23" s="108"/>
      <c r="K23" s="108"/>
      <c r="L23" s="108"/>
      <c r="M23" s="108"/>
      <c r="N23" s="108"/>
      <c r="O23">
        <f>LEN(B23)</f>
        <v>0</v>
      </c>
      <c r="P23" s="2" t="str">
        <f>IF(O23&gt;200, "アピールポイント詳細が長すぎます(200文字まで)", "")</f>
        <v/>
      </c>
      <c r="S23" t="s">
        <v>44</v>
      </c>
      <c r="T23" s="1">
        <f>B22</f>
        <v>0</v>
      </c>
    </row>
    <row r="24" spans="1:20" ht="21.75" customHeight="1">
      <c r="A24" s="118" t="s">
        <v>43</v>
      </c>
      <c r="B24" s="71"/>
      <c r="C24" s="70" t="s">
        <v>42</v>
      </c>
      <c r="D24" s="71"/>
      <c r="E24" s="70" t="s">
        <v>41</v>
      </c>
      <c r="F24" s="72"/>
      <c r="G24" s="72"/>
      <c r="H24" s="73"/>
      <c r="S24" t="s">
        <v>40</v>
      </c>
      <c r="T24" s="1">
        <f>B23</f>
        <v>0</v>
      </c>
    </row>
    <row r="25" spans="1:20" ht="39" customHeight="1" thickBot="1">
      <c r="A25" s="116"/>
      <c r="B25" s="117"/>
      <c r="C25" s="114"/>
      <c r="D25" s="115"/>
      <c r="E25" s="111" t="str">
        <f>IF(ISERROR(A25/C25)=TRUE, "", A25/C25)</f>
        <v/>
      </c>
      <c r="F25" s="112"/>
      <c r="G25" s="112"/>
      <c r="H25" s="113"/>
      <c r="S25" t="s">
        <v>39</v>
      </c>
      <c r="T25" s="24">
        <f>A25</f>
        <v>0</v>
      </c>
    </row>
    <row r="26" spans="1:20" ht="22.5" customHeight="1">
      <c r="A26" s="109" t="s">
        <v>38</v>
      </c>
      <c r="B26" s="110"/>
      <c r="C26" s="26" t="s">
        <v>91</v>
      </c>
      <c r="D26" s="22"/>
      <c r="E26" s="22"/>
      <c r="F26" s="22"/>
      <c r="G26" s="22"/>
      <c r="H26" s="22"/>
      <c r="I26" s="22"/>
      <c r="J26" s="22"/>
      <c r="K26" s="22"/>
      <c r="L26" s="22"/>
      <c r="M26" s="22"/>
      <c r="N26" s="21"/>
      <c r="S26" t="s">
        <v>37</v>
      </c>
      <c r="T26" s="25">
        <f>C25</f>
        <v>0</v>
      </c>
    </row>
    <row r="27" spans="1:20" ht="22.5" customHeight="1">
      <c r="A27" s="84"/>
      <c r="B27" s="85"/>
      <c r="C27" s="93"/>
      <c r="D27" s="94"/>
      <c r="E27" s="94"/>
      <c r="F27" s="94"/>
      <c r="G27" s="94"/>
      <c r="H27" s="94"/>
      <c r="I27" s="94"/>
      <c r="J27" s="94"/>
      <c r="K27" s="94"/>
      <c r="L27" s="94"/>
      <c r="M27" s="94"/>
      <c r="N27" s="95"/>
      <c r="O27">
        <f>LEN(C27)</f>
        <v>0</v>
      </c>
      <c r="P27" s="2" t="str">
        <f>IF(O27&gt;100, "文字列が長くなっています。工程を分けて記載ください", "")</f>
        <v/>
      </c>
      <c r="S27" t="s">
        <v>36</v>
      </c>
      <c r="T27" s="24" t="str">
        <f>E25</f>
        <v/>
      </c>
    </row>
    <row r="28" spans="1:20" ht="22.5" customHeight="1">
      <c r="A28" s="55"/>
      <c r="B28" s="56"/>
      <c r="C28" s="57"/>
      <c r="D28" s="58"/>
      <c r="E28" s="58"/>
      <c r="F28" s="58"/>
      <c r="G28" s="58"/>
      <c r="H28" s="58"/>
      <c r="I28" s="58"/>
      <c r="J28" s="58"/>
      <c r="K28" s="58"/>
      <c r="L28" s="58"/>
      <c r="M28" s="58"/>
      <c r="N28" s="59"/>
      <c r="O28">
        <f t="shared" ref="O28:O40" si="0">LEN(C28)</f>
        <v>0</v>
      </c>
      <c r="P28" s="2" t="str">
        <f t="shared" ref="P28:P40" si="1">IF(O28&gt;100, "文字列が長くなっています。工程を分けて記載ください", "")</f>
        <v/>
      </c>
      <c r="S28" t="s">
        <v>35</v>
      </c>
      <c r="T28" s="1">
        <f t="shared" ref="T28:T43" si="2">C27</f>
        <v>0</v>
      </c>
    </row>
    <row r="29" spans="1:20" ht="22.5" customHeight="1">
      <c r="A29" s="55"/>
      <c r="B29" s="56"/>
      <c r="C29" s="57"/>
      <c r="D29" s="58"/>
      <c r="E29" s="58"/>
      <c r="F29" s="58"/>
      <c r="G29" s="58"/>
      <c r="H29" s="58"/>
      <c r="I29" s="58"/>
      <c r="J29" s="58"/>
      <c r="K29" s="58"/>
      <c r="L29" s="58"/>
      <c r="M29" s="58"/>
      <c r="N29" s="59"/>
      <c r="O29">
        <f t="shared" si="0"/>
        <v>0</v>
      </c>
      <c r="P29" s="2" t="str">
        <f t="shared" si="1"/>
        <v/>
      </c>
      <c r="S29" t="s">
        <v>34</v>
      </c>
      <c r="T29" s="1">
        <f t="shared" si="2"/>
        <v>0</v>
      </c>
    </row>
    <row r="30" spans="1:20" ht="22.5" customHeight="1">
      <c r="A30" s="55"/>
      <c r="B30" s="56"/>
      <c r="C30" s="57"/>
      <c r="D30" s="58"/>
      <c r="E30" s="58"/>
      <c r="F30" s="58"/>
      <c r="G30" s="58"/>
      <c r="H30" s="58"/>
      <c r="I30" s="58"/>
      <c r="J30" s="58"/>
      <c r="K30" s="58"/>
      <c r="L30" s="58"/>
      <c r="M30" s="58"/>
      <c r="N30" s="59"/>
      <c r="O30">
        <f t="shared" si="0"/>
        <v>0</v>
      </c>
      <c r="P30" s="2" t="str">
        <f t="shared" si="1"/>
        <v/>
      </c>
      <c r="S30" t="s">
        <v>33</v>
      </c>
      <c r="T30" s="1">
        <f t="shared" si="2"/>
        <v>0</v>
      </c>
    </row>
    <row r="31" spans="1:20" ht="22.5" customHeight="1">
      <c r="A31" s="55"/>
      <c r="B31" s="56"/>
      <c r="C31" s="57"/>
      <c r="D31" s="58"/>
      <c r="E31" s="58"/>
      <c r="F31" s="58"/>
      <c r="G31" s="58"/>
      <c r="H31" s="58"/>
      <c r="I31" s="58"/>
      <c r="J31" s="58"/>
      <c r="K31" s="58"/>
      <c r="L31" s="58"/>
      <c r="M31" s="58"/>
      <c r="N31" s="59"/>
      <c r="O31">
        <f t="shared" si="0"/>
        <v>0</v>
      </c>
      <c r="P31" s="2" t="str">
        <f t="shared" si="1"/>
        <v/>
      </c>
      <c r="S31" t="s">
        <v>32</v>
      </c>
      <c r="T31" s="1">
        <f t="shared" si="2"/>
        <v>0</v>
      </c>
    </row>
    <row r="32" spans="1:20" ht="22.5" customHeight="1">
      <c r="A32" s="55"/>
      <c r="B32" s="56"/>
      <c r="C32" s="57"/>
      <c r="D32" s="58"/>
      <c r="E32" s="58"/>
      <c r="F32" s="58"/>
      <c r="G32" s="58"/>
      <c r="H32" s="58"/>
      <c r="I32" s="58"/>
      <c r="J32" s="58"/>
      <c r="K32" s="58"/>
      <c r="L32" s="58"/>
      <c r="M32" s="58"/>
      <c r="N32" s="59"/>
      <c r="O32">
        <f t="shared" si="0"/>
        <v>0</v>
      </c>
      <c r="P32" s="2" t="str">
        <f t="shared" si="1"/>
        <v/>
      </c>
      <c r="S32" t="s">
        <v>31</v>
      </c>
      <c r="T32" s="1">
        <f t="shared" si="2"/>
        <v>0</v>
      </c>
    </row>
    <row r="33" spans="1:20" ht="22.5" customHeight="1">
      <c r="A33" s="55"/>
      <c r="B33" s="56"/>
      <c r="C33" s="57"/>
      <c r="D33" s="58"/>
      <c r="E33" s="58"/>
      <c r="F33" s="58"/>
      <c r="G33" s="58"/>
      <c r="H33" s="58"/>
      <c r="I33" s="58"/>
      <c r="J33" s="58"/>
      <c r="K33" s="58"/>
      <c r="L33" s="58"/>
      <c r="M33" s="58"/>
      <c r="N33" s="59"/>
      <c r="O33">
        <f t="shared" si="0"/>
        <v>0</v>
      </c>
      <c r="P33" s="2" t="str">
        <f t="shared" si="1"/>
        <v/>
      </c>
      <c r="S33" t="s">
        <v>30</v>
      </c>
      <c r="T33" s="1">
        <f t="shared" si="2"/>
        <v>0</v>
      </c>
    </row>
    <row r="34" spans="1:20" ht="22.5" customHeight="1">
      <c r="A34" s="55"/>
      <c r="B34" s="56"/>
      <c r="C34" s="57"/>
      <c r="D34" s="58"/>
      <c r="E34" s="58"/>
      <c r="F34" s="58"/>
      <c r="G34" s="58"/>
      <c r="H34" s="58"/>
      <c r="I34" s="58"/>
      <c r="J34" s="58"/>
      <c r="K34" s="58"/>
      <c r="L34" s="58"/>
      <c r="M34" s="58"/>
      <c r="N34" s="59"/>
      <c r="O34">
        <f t="shared" si="0"/>
        <v>0</v>
      </c>
      <c r="P34" s="2" t="str">
        <f t="shared" si="1"/>
        <v/>
      </c>
      <c r="S34" t="s">
        <v>29</v>
      </c>
      <c r="T34" s="1">
        <f t="shared" si="2"/>
        <v>0</v>
      </c>
    </row>
    <row r="35" spans="1:20" ht="22.5" customHeight="1">
      <c r="A35" s="55"/>
      <c r="B35" s="56"/>
      <c r="C35" s="57"/>
      <c r="D35" s="58"/>
      <c r="E35" s="58"/>
      <c r="F35" s="58"/>
      <c r="G35" s="58"/>
      <c r="H35" s="58"/>
      <c r="I35" s="58"/>
      <c r="J35" s="58"/>
      <c r="K35" s="58"/>
      <c r="L35" s="58"/>
      <c r="M35" s="58"/>
      <c r="N35" s="59"/>
      <c r="O35">
        <f t="shared" si="0"/>
        <v>0</v>
      </c>
      <c r="P35" s="2" t="str">
        <f t="shared" si="1"/>
        <v/>
      </c>
      <c r="S35" t="s">
        <v>28</v>
      </c>
      <c r="T35" s="1">
        <f t="shared" si="2"/>
        <v>0</v>
      </c>
    </row>
    <row r="36" spans="1:20" ht="22.5" customHeight="1">
      <c r="A36" s="55"/>
      <c r="B36" s="56"/>
      <c r="C36" s="57"/>
      <c r="D36" s="58"/>
      <c r="E36" s="58"/>
      <c r="F36" s="58"/>
      <c r="G36" s="58"/>
      <c r="H36" s="58"/>
      <c r="I36" s="58"/>
      <c r="J36" s="58"/>
      <c r="K36" s="58"/>
      <c r="L36" s="58"/>
      <c r="M36" s="58"/>
      <c r="N36" s="59"/>
      <c r="O36">
        <f t="shared" si="0"/>
        <v>0</v>
      </c>
      <c r="P36" s="2" t="str">
        <f t="shared" si="1"/>
        <v/>
      </c>
      <c r="S36" t="s">
        <v>27</v>
      </c>
      <c r="T36" s="1">
        <f t="shared" si="2"/>
        <v>0</v>
      </c>
    </row>
    <row r="37" spans="1:20" ht="22.5" customHeight="1">
      <c r="A37" s="55"/>
      <c r="B37" s="56"/>
      <c r="C37" s="57"/>
      <c r="D37" s="58"/>
      <c r="E37" s="58"/>
      <c r="F37" s="58"/>
      <c r="G37" s="58"/>
      <c r="H37" s="58"/>
      <c r="I37" s="58"/>
      <c r="J37" s="58"/>
      <c r="K37" s="58"/>
      <c r="L37" s="58"/>
      <c r="M37" s="58"/>
      <c r="N37" s="59"/>
      <c r="O37">
        <f t="shared" si="0"/>
        <v>0</v>
      </c>
      <c r="P37" s="2" t="str">
        <f t="shared" si="1"/>
        <v/>
      </c>
      <c r="S37" t="s">
        <v>26</v>
      </c>
      <c r="T37" s="1">
        <f t="shared" si="2"/>
        <v>0</v>
      </c>
    </row>
    <row r="38" spans="1:20" ht="22.5" customHeight="1">
      <c r="A38" s="55"/>
      <c r="B38" s="56"/>
      <c r="C38" s="57"/>
      <c r="D38" s="58"/>
      <c r="E38" s="58"/>
      <c r="F38" s="58"/>
      <c r="G38" s="58"/>
      <c r="H38" s="58"/>
      <c r="I38" s="58"/>
      <c r="J38" s="58"/>
      <c r="K38" s="58"/>
      <c r="L38" s="58"/>
      <c r="M38" s="58"/>
      <c r="N38" s="59"/>
      <c r="O38">
        <f t="shared" si="0"/>
        <v>0</v>
      </c>
      <c r="P38" s="2" t="str">
        <f t="shared" si="1"/>
        <v/>
      </c>
      <c r="S38" t="s">
        <v>25</v>
      </c>
      <c r="T38" s="1">
        <f t="shared" si="2"/>
        <v>0</v>
      </c>
    </row>
    <row r="39" spans="1:20" ht="22.5" customHeight="1">
      <c r="A39" s="55"/>
      <c r="B39" s="56"/>
      <c r="C39" s="57"/>
      <c r="D39" s="58"/>
      <c r="E39" s="58"/>
      <c r="F39" s="58"/>
      <c r="G39" s="58"/>
      <c r="H39" s="58"/>
      <c r="I39" s="58"/>
      <c r="J39" s="58"/>
      <c r="K39" s="58"/>
      <c r="L39" s="58"/>
      <c r="M39" s="58"/>
      <c r="N39" s="59"/>
      <c r="O39">
        <f t="shared" si="0"/>
        <v>0</v>
      </c>
      <c r="P39" s="2" t="str">
        <f t="shared" si="1"/>
        <v/>
      </c>
      <c r="S39" t="s">
        <v>24</v>
      </c>
      <c r="T39" s="1">
        <f t="shared" si="2"/>
        <v>0</v>
      </c>
    </row>
    <row r="40" spans="1:20" ht="22.5" customHeight="1">
      <c r="A40" s="55"/>
      <c r="B40" s="56"/>
      <c r="C40" s="57"/>
      <c r="D40" s="58"/>
      <c r="E40" s="58"/>
      <c r="F40" s="58"/>
      <c r="G40" s="58"/>
      <c r="H40" s="58"/>
      <c r="I40" s="58"/>
      <c r="J40" s="58"/>
      <c r="K40" s="58"/>
      <c r="L40" s="58"/>
      <c r="M40" s="58"/>
      <c r="N40" s="59"/>
      <c r="O40">
        <f t="shared" si="0"/>
        <v>0</v>
      </c>
      <c r="P40" s="2" t="str">
        <f t="shared" si="1"/>
        <v/>
      </c>
      <c r="S40" t="s">
        <v>23</v>
      </c>
      <c r="T40" s="1">
        <f t="shared" si="2"/>
        <v>0</v>
      </c>
    </row>
    <row r="41" spans="1:20" ht="22.5" customHeight="1">
      <c r="A41" s="55"/>
      <c r="B41" s="56"/>
      <c r="C41" s="57"/>
      <c r="D41" s="58"/>
      <c r="E41" s="58"/>
      <c r="F41" s="58"/>
      <c r="G41" s="58"/>
      <c r="H41" s="58"/>
      <c r="I41" s="58"/>
      <c r="J41" s="58"/>
      <c r="K41" s="58"/>
      <c r="L41" s="58"/>
      <c r="M41" s="58"/>
      <c r="N41" s="59"/>
      <c r="O41">
        <f>LEN(C41)</f>
        <v>0</v>
      </c>
      <c r="P41" s="2" t="str">
        <f>IF(O41&gt;100, "文字列が長くなっています。工程を分けて記載ください", "")</f>
        <v/>
      </c>
      <c r="S41" t="s">
        <v>22</v>
      </c>
      <c r="T41" s="1">
        <f t="shared" si="2"/>
        <v>0</v>
      </c>
    </row>
    <row r="42" spans="1:20" ht="22.5" customHeight="1" thickBot="1">
      <c r="A42" s="60"/>
      <c r="B42" s="61"/>
      <c r="C42" s="77"/>
      <c r="D42" s="78"/>
      <c r="E42" s="78"/>
      <c r="F42" s="78"/>
      <c r="G42" s="78"/>
      <c r="H42" s="78"/>
      <c r="I42" s="78"/>
      <c r="J42" s="78"/>
      <c r="K42" s="78"/>
      <c r="L42" s="78"/>
      <c r="M42" s="78"/>
      <c r="N42" s="79"/>
      <c r="O42">
        <f>LEN(C42)</f>
        <v>0</v>
      </c>
      <c r="P42" s="2" t="str">
        <f>IF(O42&gt;100, "文字列が長くなっています。工程を分けて記載ください", "")</f>
        <v/>
      </c>
      <c r="S42" t="s">
        <v>21</v>
      </c>
      <c r="T42" s="1">
        <f t="shared" si="2"/>
        <v>0</v>
      </c>
    </row>
    <row r="43" spans="1:20" ht="14.25" thickBot="1">
      <c r="S43" t="s">
        <v>20</v>
      </c>
      <c r="T43" s="1">
        <f t="shared" si="2"/>
        <v>0</v>
      </c>
    </row>
    <row r="44" spans="1:20" ht="21.75" customHeight="1">
      <c r="A44" s="23" t="s">
        <v>19</v>
      </c>
      <c r="B44" s="22"/>
      <c r="C44" s="22"/>
      <c r="D44" s="22"/>
      <c r="E44" s="22"/>
      <c r="F44" s="22"/>
      <c r="G44" s="22"/>
      <c r="H44" s="22"/>
      <c r="I44" s="22"/>
      <c r="J44" s="22"/>
      <c r="K44" s="22"/>
      <c r="L44" s="22"/>
      <c r="M44" s="22"/>
      <c r="N44" s="21"/>
      <c r="S44" t="s">
        <v>18</v>
      </c>
      <c r="T44" s="1">
        <f t="shared" ref="T44:T45" si="3">A27</f>
        <v>0</v>
      </c>
    </row>
    <row r="45" spans="1:20" ht="18" customHeight="1">
      <c r="A45" s="129" t="s">
        <v>17</v>
      </c>
      <c r="B45" s="130"/>
      <c r="C45" s="131" t="s">
        <v>16</v>
      </c>
      <c r="D45" s="132"/>
      <c r="E45" s="132"/>
      <c r="F45" s="132"/>
      <c r="G45" s="132"/>
      <c r="H45" s="132"/>
      <c r="I45" s="132"/>
      <c r="J45" s="132"/>
      <c r="K45" s="132"/>
      <c r="L45" s="132"/>
      <c r="M45" s="132"/>
      <c r="N45" s="133"/>
      <c r="S45" t="s">
        <v>15</v>
      </c>
      <c r="T45" s="1">
        <f t="shared" si="3"/>
        <v>0</v>
      </c>
    </row>
    <row r="46" spans="1:20" ht="18" customHeight="1">
      <c r="A46" s="62"/>
      <c r="B46" s="63"/>
      <c r="C46" s="74" t="s">
        <v>96</v>
      </c>
      <c r="D46" s="75"/>
      <c r="E46" s="75"/>
      <c r="F46" s="75"/>
      <c r="G46" s="75"/>
      <c r="H46" s="75"/>
      <c r="I46" s="75"/>
      <c r="J46" s="75"/>
      <c r="K46" s="75"/>
      <c r="L46" s="75"/>
      <c r="M46" s="75"/>
      <c r="N46" s="76"/>
      <c r="S46" t="s">
        <v>14</v>
      </c>
      <c r="T46" s="1">
        <f t="shared" ref="T46:T52" si="4">A29</f>
        <v>0</v>
      </c>
    </row>
    <row r="47" spans="1:20" ht="18" customHeight="1">
      <c r="A47" s="62"/>
      <c r="B47" s="63"/>
      <c r="C47" s="64" t="s">
        <v>97</v>
      </c>
      <c r="D47" s="65"/>
      <c r="E47" s="65"/>
      <c r="F47" s="65"/>
      <c r="G47" s="65"/>
      <c r="H47" s="65"/>
      <c r="I47" s="65"/>
      <c r="J47" s="65"/>
      <c r="K47" s="65"/>
      <c r="L47" s="65"/>
      <c r="M47" s="65"/>
      <c r="N47" s="66"/>
      <c r="S47" t="s">
        <v>13</v>
      </c>
      <c r="T47" s="1">
        <f t="shared" si="4"/>
        <v>0</v>
      </c>
    </row>
    <row r="48" spans="1:20" ht="18" customHeight="1">
      <c r="A48" s="62"/>
      <c r="B48" s="63"/>
      <c r="C48" s="64" t="s">
        <v>98</v>
      </c>
      <c r="D48" s="65"/>
      <c r="E48" s="65"/>
      <c r="F48" s="65"/>
      <c r="G48" s="65"/>
      <c r="H48" s="65"/>
      <c r="I48" s="65"/>
      <c r="J48" s="65"/>
      <c r="K48" s="65"/>
      <c r="L48" s="65"/>
      <c r="M48" s="65"/>
      <c r="N48" s="66"/>
      <c r="S48" t="s">
        <v>12</v>
      </c>
      <c r="T48" s="1">
        <f t="shared" si="4"/>
        <v>0</v>
      </c>
    </row>
    <row r="49" spans="1:20" ht="18" customHeight="1">
      <c r="A49" s="62"/>
      <c r="B49" s="63"/>
      <c r="C49" s="64" t="s">
        <v>99</v>
      </c>
      <c r="D49" s="65"/>
      <c r="E49" s="65"/>
      <c r="F49" s="65"/>
      <c r="G49" s="65"/>
      <c r="H49" s="65"/>
      <c r="I49" s="65"/>
      <c r="J49" s="65"/>
      <c r="K49" s="65"/>
      <c r="L49" s="65"/>
      <c r="M49" s="65"/>
      <c r="N49" s="66"/>
      <c r="S49" t="s">
        <v>11</v>
      </c>
      <c r="T49" s="1">
        <f t="shared" si="4"/>
        <v>0</v>
      </c>
    </row>
    <row r="50" spans="1:20" ht="18" customHeight="1">
      <c r="A50" s="62"/>
      <c r="B50" s="63"/>
      <c r="C50" s="64" t="s">
        <v>100</v>
      </c>
      <c r="D50" s="65"/>
      <c r="E50" s="65"/>
      <c r="F50" s="65"/>
      <c r="G50" s="65"/>
      <c r="H50" s="65"/>
      <c r="I50" s="65"/>
      <c r="J50" s="65"/>
      <c r="K50" s="65"/>
      <c r="L50" s="65"/>
      <c r="M50" s="65"/>
      <c r="N50" s="66"/>
      <c r="S50" t="s">
        <v>10</v>
      </c>
      <c r="T50" s="1">
        <f t="shared" si="4"/>
        <v>0</v>
      </c>
    </row>
    <row r="51" spans="1:20" ht="18" customHeight="1">
      <c r="A51" s="62"/>
      <c r="B51" s="63"/>
      <c r="C51" s="64" t="s">
        <v>101</v>
      </c>
      <c r="D51" s="65"/>
      <c r="E51" s="65"/>
      <c r="F51" s="65"/>
      <c r="G51" s="65"/>
      <c r="H51" s="65"/>
      <c r="I51" s="65"/>
      <c r="J51" s="65"/>
      <c r="K51" s="65"/>
      <c r="L51" s="65"/>
      <c r="M51" s="65"/>
      <c r="N51" s="66"/>
      <c r="S51" t="s">
        <v>9</v>
      </c>
      <c r="T51" s="1">
        <f t="shared" si="4"/>
        <v>0</v>
      </c>
    </row>
    <row r="52" spans="1:20" ht="18" customHeight="1">
      <c r="A52" s="62"/>
      <c r="B52" s="63"/>
      <c r="C52" s="64" t="s">
        <v>102</v>
      </c>
      <c r="D52" s="65"/>
      <c r="E52" s="65"/>
      <c r="F52" s="65"/>
      <c r="G52" s="65"/>
      <c r="H52" s="65"/>
      <c r="I52" s="65"/>
      <c r="J52" s="65"/>
      <c r="K52" s="65"/>
      <c r="L52" s="65"/>
      <c r="M52" s="65"/>
      <c r="N52" s="66"/>
      <c r="S52" t="s">
        <v>8</v>
      </c>
      <c r="T52" s="1">
        <f t="shared" si="4"/>
        <v>0</v>
      </c>
    </row>
    <row r="53" spans="1:20" ht="18" customHeight="1">
      <c r="A53" s="62"/>
      <c r="B53" s="63"/>
      <c r="C53" s="64" t="s">
        <v>103</v>
      </c>
      <c r="D53" s="65"/>
      <c r="E53" s="65"/>
      <c r="F53" s="65"/>
      <c r="G53" s="65"/>
      <c r="H53" s="65"/>
      <c r="I53" s="65"/>
      <c r="J53" s="65"/>
      <c r="K53" s="65"/>
      <c r="L53" s="65"/>
      <c r="M53" s="65"/>
      <c r="N53" s="66"/>
      <c r="S53" t="s">
        <v>7</v>
      </c>
      <c r="T53" s="1">
        <f>A34</f>
        <v>0</v>
      </c>
    </row>
    <row r="54" spans="1:20" ht="18" customHeight="1">
      <c r="A54" s="62"/>
      <c r="B54" s="63"/>
      <c r="C54" s="64" t="s">
        <v>104</v>
      </c>
      <c r="D54" s="65"/>
      <c r="E54" s="65"/>
      <c r="F54" s="65"/>
      <c r="G54" s="65"/>
      <c r="H54" s="65"/>
      <c r="I54" s="65"/>
      <c r="J54" s="65"/>
      <c r="K54" s="65"/>
      <c r="L54" s="65"/>
      <c r="M54" s="65"/>
      <c r="N54" s="66"/>
      <c r="S54" t="s">
        <v>6</v>
      </c>
      <c r="T54" s="1">
        <f>A35</f>
        <v>0</v>
      </c>
    </row>
    <row r="55" spans="1:20" ht="18" customHeight="1">
      <c r="A55" s="62"/>
      <c r="B55" s="63"/>
      <c r="C55" s="64" t="s">
        <v>105</v>
      </c>
      <c r="D55" s="65"/>
      <c r="E55" s="65"/>
      <c r="F55" s="65"/>
      <c r="G55" s="65"/>
      <c r="H55" s="65"/>
      <c r="I55" s="65"/>
      <c r="J55" s="65"/>
      <c r="K55" s="65"/>
      <c r="L55" s="65"/>
      <c r="M55" s="65"/>
      <c r="N55" s="66"/>
      <c r="S55" t="s">
        <v>7</v>
      </c>
      <c r="T55" s="1">
        <f>A36</f>
        <v>0</v>
      </c>
    </row>
    <row r="56" spans="1:20" ht="18" customHeight="1">
      <c r="A56" s="62"/>
      <c r="B56" s="63"/>
      <c r="C56" s="64" t="s">
        <v>106</v>
      </c>
      <c r="D56" s="65"/>
      <c r="E56" s="65"/>
      <c r="F56" s="65"/>
      <c r="G56" s="65"/>
      <c r="H56" s="65"/>
      <c r="I56" s="65"/>
      <c r="J56" s="65"/>
      <c r="K56" s="65"/>
      <c r="L56" s="65"/>
      <c r="M56" s="65"/>
      <c r="N56" s="66"/>
      <c r="S56" t="s">
        <v>6</v>
      </c>
      <c r="T56" s="1">
        <f>A37</f>
        <v>0</v>
      </c>
    </row>
    <row r="57" spans="1:20" ht="18" customHeight="1" thickBot="1">
      <c r="A57" s="119"/>
      <c r="B57" s="120"/>
      <c r="C57" s="67" t="s">
        <v>107</v>
      </c>
      <c r="D57" s="68"/>
      <c r="E57" s="68"/>
      <c r="F57" s="68"/>
      <c r="G57" s="68"/>
      <c r="H57" s="68"/>
      <c r="I57" s="68"/>
      <c r="J57" s="68"/>
      <c r="K57" s="68"/>
      <c r="L57" s="68"/>
      <c r="M57" s="68"/>
      <c r="N57" s="69"/>
      <c r="S57" t="s">
        <v>5</v>
      </c>
      <c r="T57" s="1">
        <f>A38</f>
        <v>0</v>
      </c>
    </row>
    <row r="58" spans="1:20" ht="14.25" customHeight="1">
      <c r="A58" s="51"/>
      <c r="B58" s="51"/>
      <c r="C58" s="52"/>
      <c r="D58" s="52"/>
      <c r="E58" s="52"/>
      <c r="F58" s="52"/>
      <c r="G58" s="52"/>
      <c r="H58" s="52"/>
      <c r="I58" s="52"/>
      <c r="J58" s="52"/>
      <c r="K58" s="52"/>
      <c r="L58" s="52"/>
      <c r="M58" s="52"/>
      <c r="N58" s="52"/>
    </row>
    <row r="59" spans="1:20" ht="21.75" customHeight="1">
      <c r="A59" s="20" t="s">
        <v>4</v>
      </c>
      <c r="B59" s="19"/>
      <c r="C59" s="19"/>
      <c r="D59" s="19"/>
      <c r="E59" s="19"/>
      <c r="F59" s="19"/>
      <c r="G59" s="19"/>
      <c r="H59" s="19"/>
      <c r="I59" s="19"/>
      <c r="J59" s="19"/>
      <c r="K59" s="19"/>
      <c r="L59" s="19"/>
      <c r="M59" s="19"/>
      <c r="N59" s="18"/>
      <c r="S59" t="s">
        <v>3</v>
      </c>
      <c r="T59" s="1">
        <f>A40</f>
        <v>0</v>
      </c>
    </row>
    <row r="60" spans="1:20" s="5" customFormat="1" ht="41.25" customHeight="1">
      <c r="A60" s="103" t="s">
        <v>95</v>
      </c>
      <c r="B60" s="104"/>
      <c r="C60" s="104"/>
      <c r="D60" s="104"/>
      <c r="E60" s="104"/>
      <c r="F60" s="104"/>
      <c r="G60" s="104"/>
      <c r="H60" s="104"/>
      <c r="I60" s="104"/>
      <c r="J60" s="104"/>
      <c r="K60" s="104"/>
      <c r="L60" s="17"/>
      <c r="M60" s="17"/>
      <c r="N60" s="16"/>
      <c r="P60" s="10"/>
      <c r="S60" t="s">
        <v>2</v>
      </c>
      <c r="T60" s="1">
        <f>A41</f>
        <v>0</v>
      </c>
    </row>
    <row r="61" spans="1:20" s="5" customFormat="1" ht="13.5" customHeight="1">
      <c r="A61" s="54" t="s">
        <v>94</v>
      </c>
      <c r="B61" s="53"/>
      <c r="C61" s="15"/>
      <c r="D61" s="15"/>
      <c r="E61" s="15"/>
      <c r="F61" s="15"/>
      <c r="G61" s="15"/>
      <c r="H61" s="15"/>
      <c r="I61" s="15"/>
      <c r="J61" s="15"/>
      <c r="K61" s="15"/>
      <c r="L61" s="15"/>
      <c r="M61" s="15"/>
      <c r="N61" s="14"/>
      <c r="P61" s="10"/>
      <c r="S61" t="s">
        <v>1</v>
      </c>
      <c r="T61" s="1">
        <f>A42</f>
        <v>0</v>
      </c>
    </row>
    <row r="62" spans="1:20" s="5" customFormat="1" ht="21.75" customHeight="1">
      <c r="A62" s="13" t="s">
        <v>0</v>
      </c>
      <c r="B62" s="12"/>
      <c r="C62" s="12"/>
      <c r="D62" s="12"/>
      <c r="E62" s="12"/>
      <c r="F62" s="12"/>
      <c r="G62" s="12"/>
      <c r="H62" s="12"/>
      <c r="I62" s="12"/>
      <c r="J62" s="12"/>
      <c r="K62" s="12"/>
      <c r="L62" s="12"/>
      <c r="M62" s="12"/>
      <c r="N62" s="11"/>
      <c r="P62" s="10"/>
      <c r="T62" s="3"/>
    </row>
    <row r="63" spans="1:20" ht="13.5" customHeight="1">
      <c r="A63" s="9"/>
      <c r="B63" s="8"/>
      <c r="C63" s="8"/>
      <c r="D63" s="8"/>
      <c r="E63" s="8"/>
      <c r="F63" s="8"/>
      <c r="G63" s="8"/>
      <c r="H63" s="8"/>
      <c r="I63" s="8"/>
      <c r="J63" s="8"/>
      <c r="K63" s="8"/>
      <c r="L63" s="8"/>
      <c r="M63" s="8"/>
      <c r="N63" s="8"/>
      <c r="T63" s="3"/>
    </row>
    <row r="64" spans="1:20" ht="21.75" customHeight="1">
      <c r="A64" s="9"/>
      <c r="B64" s="8"/>
      <c r="C64" s="8"/>
      <c r="D64" s="8"/>
      <c r="E64" s="8"/>
      <c r="F64" s="8"/>
      <c r="G64" s="8"/>
      <c r="H64" s="8"/>
      <c r="I64" s="8"/>
      <c r="J64" s="8"/>
      <c r="K64" s="8"/>
      <c r="L64" s="8"/>
      <c r="M64" s="8"/>
      <c r="N64" s="8"/>
      <c r="S64" s="5"/>
      <c r="T64" s="3"/>
    </row>
    <row r="65" spans="1:20" ht="30" customHeight="1">
      <c r="A65" s="7"/>
      <c r="B65" s="7"/>
      <c r="C65" s="7"/>
      <c r="D65" s="7"/>
      <c r="E65" s="7"/>
      <c r="F65" s="7"/>
      <c r="G65" s="7"/>
      <c r="H65" s="7"/>
      <c r="I65" s="7"/>
      <c r="J65" s="7"/>
      <c r="K65" s="7"/>
      <c r="L65" s="7"/>
      <c r="M65" s="7"/>
      <c r="N65" s="7"/>
      <c r="T65" s="3"/>
    </row>
    <row r="66" spans="1:20" ht="21" customHeight="1">
      <c r="A66" s="6"/>
      <c r="B66" s="4"/>
      <c r="C66" s="4"/>
      <c r="D66" s="4"/>
      <c r="E66" s="4"/>
      <c r="F66" s="4"/>
      <c r="G66" s="4"/>
      <c r="H66" s="4"/>
      <c r="I66" s="4"/>
      <c r="J66" s="4"/>
      <c r="K66" s="4"/>
      <c r="L66" s="4"/>
      <c r="M66" s="4"/>
      <c r="N66" s="4"/>
      <c r="S66" s="5"/>
      <c r="T66" s="3"/>
    </row>
    <row r="67" spans="1:20">
      <c r="A67" s="4"/>
      <c r="B67" s="4"/>
      <c r="C67" s="4"/>
      <c r="D67" s="4"/>
      <c r="E67" s="4"/>
      <c r="F67" s="4"/>
      <c r="G67" s="4"/>
      <c r="H67" s="4"/>
      <c r="I67" s="4"/>
      <c r="J67" s="4"/>
      <c r="K67" s="4"/>
      <c r="L67" s="4"/>
      <c r="M67" s="4"/>
      <c r="N67" s="4"/>
      <c r="T67" s="3"/>
    </row>
  </sheetData>
  <mergeCells count="101">
    <mergeCell ref="M1:N1"/>
    <mergeCell ref="A45:B45"/>
    <mergeCell ref="C45:N45"/>
    <mergeCell ref="A3:N3"/>
    <mergeCell ref="A5:A6"/>
    <mergeCell ref="K5:K6"/>
    <mergeCell ref="J5:J6"/>
    <mergeCell ref="L5:L6"/>
    <mergeCell ref="M5:N6"/>
    <mergeCell ref="B5:I5"/>
    <mergeCell ref="B6:I6"/>
    <mergeCell ref="J10:J11"/>
    <mergeCell ref="B7:N7"/>
    <mergeCell ref="B8:G8"/>
    <mergeCell ref="A10:A11"/>
    <mergeCell ref="B19:F20"/>
    <mergeCell ref="I20:N20"/>
    <mergeCell ref="I19:N19"/>
    <mergeCell ref="A17:N17"/>
    <mergeCell ref="A18:N18"/>
    <mergeCell ref="F13:G13"/>
    <mergeCell ref="B12:N12"/>
    <mergeCell ref="I8:N8"/>
    <mergeCell ref="K10:N10"/>
    <mergeCell ref="B10:I10"/>
    <mergeCell ref="K11:N11"/>
    <mergeCell ref="B11:I11"/>
    <mergeCell ref="A60:K60"/>
    <mergeCell ref="B22:N22"/>
    <mergeCell ref="B23:N23"/>
    <mergeCell ref="A26:B26"/>
    <mergeCell ref="E25:H25"/>
    <mergeCell ref="C25:D25"/>
    <mergeCell ref="A25:B25"/>
    <mergeCell ref="A24:B24"/>
    <mergeCell ref="A49:B49"/>
    <mergeCell ref="A48:B48"/>
    <mergeCell ref="A46:B46"/>
    <mergeCell ref="A57:B57"/>
    <mergeCell ref="A56:B56"/>
    <mergeCell ref="A55:B55"/>
    <mergeCell ref="A52:B52"/>
    <mergeCell ref="A51:B51"/>
    <mergeCell ref="A50:B50"/>
    <mergeCell ref="A47:B47"/>
    <mergeCell ref="H13:I13"/>
    <mergeCell ref="A16:N16"/>
    <mergeCell ref="A21:N21"/>
    <mergeCell ref="A19:A20"/>
    <mergeCell ref="B13:E13"/>
    <mergeCell ref="A29:B29"/>
    <mergeCell ref="A28:B28"/>
    <mergeCell ref="A27:B27"/>
    <mergeCell ref="A34:B34"/>
    <mergeCell ref="A33:B33"/>
    <mergeCell ref="A32:B32"/>
    <mergeCell ref="A31:B31"/>
    <mergeCell ref="C28:N28"/>
    <mergeCell ref="G19:G20"/>
    <mergeCell ref="A15:N15"/>
    <mergeCell ref="K13:N13"/>
    <mergeCell ref="C27:N27"/>
    <mergeCell ref="C57:N57"/>
    <mergeCell ref="C56:N56"/>
    <mergeCell ref="C55:N55"/>
    <mergeCell ref="C24:D24"/>
    <mergeCell ref="E24:H24"/>
    <mergeCell ref="C47:N47"/>
    <mergeCell ref="C46:N46"/>
    <mergeCell ref="C52:N52"/>
    <mergeCell ref="C51:N51"/>
    <mergeCell ref="C50:N50"/>
    <mergeCell ref="C49:N49"/>
    <mergeCell ref="C48:N48"/>
    <mergeCell ref="C42:N42"/>
    <mergeCell ref="C41:N41"/>
    <mergeCell ref="C40:N40"/>
    <mergeCell ref="C39:N39"/>
    <mergeCell ref="A42:B42"/>
    <mergeCell ref="A41:B41"/>
    <mergeCell ref="A40:B40"/>
    <mergeCell ref="A53:B53"/>
    <mergeCell ref="C53:N53"/>
    <mergeCell ref="A54:B54"/>
    <mergeCell ref="C54:N54"/>
    <mergeCell ref="A38:B38"/>
    <mergeCell ref="A37:B37"/>
    <mergeCell ref="C38:N38"/>
    <mergeCell ref="A39:B39"/>
    <mergeCell ref="A36:B36"/>
    <mergeCell ref="A35:B35"/>
    <mergeCell ref="C29:N29"/>
    <mergeCell ref="C35:N35"/>
    <mergeCell ref="C34:N34"/>
    <mergeCell ref="C33:N33"/>
    <mergeCell ref="C37:N37"/>
    <mergeCell ref="C36:N36"/>
    <mergeCell ref="C32:N32"/>
    <mergeCell ref="C31:N31"/>
    <mergeCell ref="C30:N30"/>
    <mergeCell ref="A30:B30"/>
  </mergeCells>
  <phoneticPr fontId="1"/>
  <conditionalFormatting sqref="B5:I6 K5:K6 M5:N6 B7:N7 I8:N8 B8:G8">
    <cfRule type="containsBlanks" dxfId="7" priority="8">
      <formula>LEN(TRIM(B5))=0</formula>
    </cfRule>
  </conditionalFormatting>
  <conditionalFormatting sqref="B10:I11 B12:N12 B13 K10:N11">
    <cfRule type="containsBlanks" dxfId="6" priority="7">
      <formula>LEN(TRIM(B10))=0</formula>
    </cfRule>
  </conditionalFormatting>
  <conditionalFormatting sqref="A16:N16 A18:N18 I19:N20 B19:F20">
    <cfRule type="containsBlanks" dxfId="5" priority="6">
      <formula>LEN(TRIM(A16))=0</formula>
    </cfRule>
  </conditionalFormatting>
  <conditionalFormatting sqref="B22:N23 A25:H25">
    <cfRule type="containsBlanks" dxfId="4" priority="5">
      <formula>LEN(TRIM(A22))=0</formula>
    </cfRule>
  </conditionalFormatting>
  <conditionalFormatting sqref="A46:B46">
    <cfRule type="containsBlanks" dxfId="3" priority="9">
      <formula>LEN(TRIM(A46))=0</formula>
    </cfRule>
  </conditionalFormatting>
  <conditionalFormatting sqref="H13:I13 K13:N13">
    <cfRule type="cellIs" dxfId="2" priority="4" operator="equal">
      <formula>""</formula>
    </cfRule>
  </conditionalFormatting>
  <conditionalFormatting sqref="A47:B52 A55:B57">
    <cfRule type="containsBlanks" dxfId="1" priority="3">
      <formula>LEN(TRIM(A47))=0</formula>
    </cfRule>
  </conditionalFormatting>
  <conditionalFormatting sqref="A53:B54">
    <cfRule type="containsBlanks" dxfId="0" priority="1">
      <formula>LEN(TRIM(A53))=0</formula>
    </cfRule>
  </conditionalFormatting>
  <dataValidations count="1">
    <dataValidation type="list" allowBlank="1" showInputMessage="1" showErrorMessage="1" sqref="H13:I13">
      <formula1>$P$3:$P$10</formula1>
    </dataValidation>
  </dataValidations>
  <hyperlinks>
    <hyperlink ref="A61" r:id="rId1"/>
  </hyperlinks>
  <printOptions horizontalCentered="1"/>
  <pageMargins left="0.70866141732283472" right="0.70866141732283472" top="0.74803149606299213" bottom="0.74803149606299213" header="0.31496062992125984" footer="0.31496062992125984"/>
  <pageSetup paperSize="9" orientation="portrait" cellComments="asDisplayed" r:id="rId2"/>
  <drawing r:id="rId3"/>
  <legacyDrawing r:id="rId4"/>
  <mc:AlternateContent xmlns:mc="http://schemas.openxmlformats.org/markup-compatibility/2006">
    <mc:Choice Requires="x14">
      <controls>
        <mc:AlternateContent xmlns:mc="http://schemas.openxmlformats.org/markup-compatibility/2006">
          <mc:Choice Requires="x14">
            <control shapeId="1035" r:id="rId5" name="Check Box 11">
              <controlPr defaultSize="0" autoFill="0" autoLine="0" autoPict="0">
                <anchor moveWithCells="1">
                  <from>
                    <xdr:col>0</xdr:col>
                    <xdr:colOff>0</xdr:colOff>
                    <xdr:row>45</xdr:row>
                    <xdr:rowOff>0</xdr:rowOff>
                  </from>
                  <to>
                    <xdr:col>2</xdr:col>
                    <xdr:colOff>0</xdr:colOff>
                    <xdr:row>46</xdr:row>
                    <xdr:rowOff>47625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0</xdr:col>
                    <xdr:colOff>0</xdr:colOff>
                    <xdr:row>46</xdr:row>
                    <xdr:rowOff>0</xdr:rowOff>
                  </from>
                  <to>
                    <xdr:col>2</xdr:col>
                    <xdr:colOff>0</xdr:colOff>
                    <xdr:row>47</xdr:row>
                    <xdr:rowOff>47625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0</xdr:col>
                    <xdr:colOff>0</xdr:colOff>
                    <xdr:row>47</xdr:row>
                    <xdr:rowOff>0</xdr:rowOff>
                  </from>
                  <to>
                    <xdr:col>2</xdr:col>
                    <xdr:colOff>0</xdr:colOff>
                    <xdr:row>48</xdr:row>
                    <xdr:rowOff>47625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0</xdr:col>
                    <xdr:colOff>0</xdr:colOff>
                    <xdr:row>48</xdr:row>
                    <xdr:rowOff>0</xdr:rowOff>
                  </from>
                  <to>
                    <xdr:col>2</xdr:col>
                    <xdr:colOff>0</xdr:colOff>
                    <xdr:row>49</xdr:row>
                    <xdr:rowOff>47625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0</xdr:col>
                    <xdr:colOff>0</xdr:colOff>
                    <xdr:row>49</xdr:row>
                    <xdr:rowOff>0</xdr:rowOff>
                  </from>
                  <to>
                    <xdr:col>2</xdr:col>
                    <xdr:colOff>0</xdr:colOff>
                    <xdr:row>50</xdr:row>
                    <xdr:rowOff>47625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0</xdr:col>
                    <xdr:colOff>0</xdr:colOff>
                    <xdr:row>50</xdr:row>
                    <xdr:rowOff>0</xdr:rowOff>
                  </from>
                  <to>
                    <xdr:col>2</xdr:col>
                    <xdr:colOff>0</xdr:colOff>
                    <xdr:row>51</xdr:row>
                    <xdr:rowOff>47625</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0</xdr:col>
                    <xdr:colOff>0</xdr:colOff>
                    <xdr:row>51</xdr:row>
                    <xdr:rowOff>0</xdr:rowOff>
                  </from>
                  <to>
                    <xdr:col>2</xdr:col>
                    <xdr:colOff>0</xdr:colOff>
                    <xdr:row>52</xdr:row>
                    <xdr:rowOff>47625</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0</xdr:col>
                    <xdr:colOff>0</xdr:colOff>
                    <xdr:row>54</xdr:row>
                    <xdr:rowOff>0</xdr:rowOff>
                  </from>
                  <to>
                    <xdr:col>2</xdr:col>
                    <xdr:colOff>0</xdr:colOff>
                    <xdr:row>55</xdr:row>
                    <xdr:rowOff>47625</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0</xdr:col>
                    <xdr:colOff>0</xdr:colOff>
                    <xdr:row>55</xdr:row>
                    <xdr:rowOff>0</xdr:rowOff>
                  </from>
                  <to>
                    <xdr:col>2</xdr:col>
                    <xdr:colOff>0</xdr:colOff>
                    <xdr:row>56</xdr:row>
                    <xdr:rowOff>47625</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0</xdr:col>
                    <xdr:colOff>0</xdr:colOff>
                    <xdr:row>56</xdr:row>
                    <xdr:rowOff>0</xdr:rowOff>
                  </from>
                  <to>
                    <xdr:col>2</xdr:col>
                    <xdr:colOff>0</xdr:colOff>
                    <xdr:row>57</xdr:row>
                    <xdr:rowOff>47625</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0</xdr:col>
                    <xdr:colOff>0</xdr:colOff>
                    <xdr:row>52</xdr:row>
                    <xdr:rowOff>0</xdr:rowOff>
                  </from>
                  <to>
                    <xdr:col>2</xdr:col>
                    <xdr:colOff>0</xdr:colOff>
                    <xdr:row>53</xdr:row>
                    <xdr:rowOff>47625</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0</xdr:col>
                    <xdr:colOff>0</xdr:colOff>
                    <xdr:row>53</xdr:row>
                    <xdr:rowOff>0</xdr:rowOff>
                  </from>
                  <to>
                    <xdr:col>2</xdr:col>
                    <xdr:colOff>0</xdr:colOff>
                    <xdr:row>54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vt:lpstr>
      <vt:lpstr>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新潟市</dc:creator>
  <cp:lastModifiedBy>新潟市</cp:lastModifiedBy>
  <cp:lastPrinted>2022-10-03T08:00:54Z</cp:lastPrinted>
  <dcterms:created xsi:type="dcterms:W3CDTF">2021-09-28T05:19:48Z</dcterms:created>
  <dcterms:modified xsi:type="dcterms:W3CDTF">2022-10-03T08:00:56Z</dcterms:modified>
</cp:coreProperties>
</file>