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13.183\share\2_地域包括ケア推進課\02 総合事業\03 幸齢ますます元気教室\R7年度\20_R7受託事業者選定→契約\16_募集要領（その他の加点）○\"/>
    </mc:Choice>
  </mc:AlternateContent>
  <bookViews>
    <workbookView xWindow="0" yWindow="0" windowWidth="20490" windowHeight="7620" tabRatio="690"/>
  </bookViews>
  <sheets>
    <sheet name="R7応募申請書" sheetId="1" r:id="rId1"/>
    <sheet name="R7受託希望圏域一覧表" sheetId="6" r:id="rId2"/>
    <sheet name="R7受託希望圏域一覧表（記入例）" sheetId="7" r:id="rId3"/>
    <sheet name="R7受託希望圏域申請書" sheetId="3" r:id="rId4"/>
    <sheet name="R7見積書" sheetId="5" r:id="rId5"/>
    <sheet name="R7事業計画書（概要）" sheetId="8" r:id="rId6"/>
  </sheets>
  <definedNames>
    <definedName name="_xlnm.Print_Area" localSheetId="0">'R7応募申請書'!$A$1:$I$27</definedName>
    <definedName name="_xlnm.Print_Area" localSheetId="4">'R7見積書'!$A$1:$G$37</definedName>
    <definedName name="_xlnm.Print_Area" localSheetId="5">'R7事業計画書（概要）'!$A$1:$J$53</definedName>
    <definedName name="_xlnm.Print_Area" localSheetId="1">'R7受託希望圏域一覧表'!$A$1:$K$41</definedName>
    <definedName name="_xlnm.Print_Area" localSheetId="2">'R7受託希望圏域一覧表（記入例）'!$A$1:$K$41</definedName>
    <definedName name="_xlnm.Print_Area" localSheetId="3">'R7受託希望圏域申請書'!$A$1:$J$38</definedName>
  </definedNames>
  <calcPr calcId="162913"/>
</workbook>
</file>

<file path=xl/calcChain.xml><?xml version="1.0" encoding="utf-8"?>
<calcChain xmlns="http://schemas.openxmlformats.org/spreadsheetml/2006/main">
  <c r="F30" i="5" l="1"/>
  <c r="F31" i="5"/>
  <c r="F33" i="5" s="1"/>
  <c r="F34" i="5" s="1"/>
  <c r="F21" i="5"/>
  <c r="F29" i="5" s="1"/>
  <c r="F19" i="5"/>
  <c r="F18" i="5"/>
  <c r="F17" i="5"/>
  <c r="F16" i="5"/>
  <c r="F15" i="5"/>
  <c r="F14" i="5"/>
  <c r="P10" i="7"/>
  <c r="P11" i="7" s="1"/>
  <c r="M6" i="7"/>
  <c r="F20" i="5" l="1"/>
  <c r="Q11" i="7"/>
  <c r="R11" i="7" s="1"/>
  <c r="P12" i="7"/>
  <c r="Q10" i="7"/>
  <c r="R10" i="7" s="1"/>
  <c r="P10" i="6"/>
  <c r="Q10" i="6" s="1"/>
  <c r="R10" i="6" s="1"/>
  <c r="M6" i="6"/>
  <c r="Q12" i="7" l="1"/>
  <c r="R12" i="7" s="1"/>
  <c r="P13" i="7"/>
  <c r="P11" i="6"/>
  <c r="G33" i="5"/>
  <c r="P12" i="6" l="1"/>
  <c r="Q11" i="6"/>
  <c r="R11" i="6" s="1"/>
  <c r="P14" i="7"/>
  <c r="Q13" i="7"/>
  <c r="R13" i="7" s="1"/>
  <c r="P13" i="6" l="1"/>
  <c r="Q12" i="6"/>
  <c r="R12" i="6" s="1"/>
  <c r="P15" i="7"/>
  <c r="Q14" i="7"/>
  <c r="R14" i="7" s="1"/>
  <c r="P14" i="6" l="1"/>
  <c r="Q13" i="6"/>
  <c r="R13" i="6" s="1"/>
  <c r="Q15" i="7"/>
  <c r="R15" i="7" s="1"/>
  <c r="P16" i="7"/>
  <c r="P15" i="6" l="1"/>
  <c r="Q14" i="6"/>
  <c r="R14" i="6" s="1"/>
  <c r="Q16" i="7"/>
  <c r="R16" i="7" s="1"/>
  <c r="P17" i="7"/>
  <c r="P16" i="6" l="1"/>
  <c r="Q15" i="6"/>
  <c r="R15" i="6" s="1"/>
  <c r="P18" i="7"/>
  <c r="Q17" i="7"/>
  <c r="R17" i="7" s="1"/>
  <c r="P17" i="6" l="1"/>
  <c r="Q16" i="6"/>
  <c r="R16" i="6" s="1"/>
  <c r="P19" i="7"/>
  <c r="Q18" i="7"/>
  <c r="R18" i="7" s="1"/>
  <c r="P18" i="6" l="1"/>
  <c r="Q17" i="6"/>
  <c r="R17" i="6" s="1"/>
  <c r="Q19" i="7"/>
  <c r="R19" i="7" s="1"/>
  <c r="P20" i="7"/>
  <c r="P19" i="6" l="1"/>
  <c r="Q18" i="6"/>
  <c r="R18" i="6" s="1"/>
  <c r="Q20" i="7"/>
  <c r="R20" i="7" s="1"/>
  <c r="P21" i="7"/>
  <c r="P20" i="6" l="1"/>
  <c r="Q19" i="6"/>
  <c r="R19" i="6" s="1"/>
  <c r="P22" i="7"/>
  <c r="Q21" i="7"/>
  <c r="R21" i="7" s="1"/>
  <c r="P21" i="6" l="1"/>
  <c r="Q20" i="6"/>
  <c r="R20" i="6" s="1"/>
  <c r="P23" i="7"/>
  <c r="Q22" i="7"/>
  <c r="R22" i="7" s="1"/>
  <c r="P22" i="6" l="1"/>
  <c r="Q21" i="6"/>
  <c r="R21" i="6" s="1"/>
  <c r="Q23" i="7"/>
  <c r="R23" i="7" s="1"/>
  <c r="P24" i="7"/>
  <c r="P23" i="6" l="1"/>
  <c r="Q22" i="6"/>
  <c r="R22" i="6" s="1"/>
  <c r="Q24" i="7"/>
  <c r="R24" i="7" s="1"/>
  <c r="P25" i="7"/>
  <c r="P24" i="6" l="1"/>
  <c r="Q23" i="6"/>
  <c r="R23" i="6" s="1"/>
  <c r="P26" i="7"/>
  <c r="Q25" i="7"/>
  <c r="R25" i="7" s="1"/>
  <c r="P25" i="6" l="1"/>
  <c r="Q24" i="6"/>
  <c r="R24" i="6" s="1"/>
  <c r="P27" i="7"/>
  <c r="Q26" i="7"/>
  <c r="R26" i="7" s="1"/>
  <c r="P26" i="6" l="1"/>
  <c r="Q25" i="6"/>
  <c r="R25" i="6" s="1"/>
  <c r="Q27" i="7"/>
  <c r="R27" i="7" s="1"/>
  <c r="P28" i="7"/>
  <c r="P27" i="6" l="1"/>
  <c r="Q26" i="6"/>
  <c r="R26" i="6" s="1"/>
  <c r="Q28" i="7"/>
  <c r="R28" i="7" s="1"/>
  <c r="P29" i="7"/>
  <c r="P28" i="6" l="1"/>
  <c r="Q27" i="6"/>
  <c r="R27" i="6" s="1"/>
  <c r="P30" i="7"/>
  <c r="Q29" i="7"/>
  <c r="R29" i="7" s="1"/>
  <c r="P29" i="6" l="1"/>
  <c r="Q28" i="6"/>
  <c r="R28" i="6" s="1"/>
  <c r="P31" i="7"/>
  <c r="Q30" i="7"/>
  <c r="R30" i="7" s="1"/>
  <c r="P30" i="6" l="1"/>
  <c r="Q29" i="6"/>
  <c r="R29" i="6" s="1"/>
  <c r="Q31" i="7"/>
  <c r="R31" i="7" s="1"/>
  <c r="P32" i="7"/>
  <c r="P31" i="6" l="1"/>
  <c r="Q30" i="6"/>
  <c r="R30" i="6" s="1"/>
  <c r="Q32" i="7"/>
  <c r="R32" i="7" s="1"/>
  <c r="P33" i="7"/>
  <c r="P32" i="6" l="1"/>
  <c r="Q31" i="6"/>
  <c r="R31" i="6" s="1"/>
  <c r="P34" i="7"/>
  <c r="Q33" i="7"/>
  <c r="R33" i="7" s="1"/>
  <c r="P33" i="6" l="1"/>
  <c r="Q32" i="6"/>
  <c r="R32" i="6" s="1"/>
  <c r="P35" i="7"/>
  <c r="Q34" i="7"/>
  <c r="R34" i="7" s="1"/>
  <c r="P34" i="6" l="1"/>
  <c r="Q33" i="6"/>
  <c r="R33" i="6" s="1"/>
  <c r="Q35" i="7"/>
  <c r="R35" i="7" s="1"/>
  <c r="P36" i="7"/>
  <c r="P35" i="6" l="1"/>
  <c r="Q34" i="6"/>
  <c r="R34" i="6" s="1"/>
  <c r="Q36" i="7"/>
  <c r="R36" i="7" s="1"/>
  <c r="P37" i="7"/>
  <c r="P36" i="6" l="1"/>
  <c r="Q35" i="6"/>
  <c r="R35" i="6" s="1"/>
  <c r="P38" i="7"/>
  <c r="Q37" i="7"/>
  <c r="R37" i="7" s="1"/>
  <c r="P37" i="6" l="1"/>
  <c r="Q36" i="6"/>
  <c r="R36" i="6" s="1"/>
  <c r="P39" i="7"/>
  <c r="Q38" i="7"/>
  <c r="R38" i="7" s="1"/>
  <c r="P38" i="6" l="1"/>
  <c r="Q37" i="6"/>
  <c r="R37" i="6" s="1"/>
  <c r="Q39" i="7"/>
  <c r="R39" i="7" s="1"/>
  <c r="P40" i="7"/>
  <c r="P39" i="6" l="1"/>
  <c r="Q38" i="6"/>
  <c r="R38" i="6" s="1"/>
  <c r="Q40" i="7"/>
  <c r="R40" i="7" s="1"/>
  <c r="O6" i="7" s="1"/>
  <c r="N6" i="7"/>
  <c r="P40" i="6" l="1"/>
  <c r="Q39" i="6"/>
  <c r="R39" i="6" s="1"/>
  <c r="Q40" i="6" l="1"/>
  <c r="R40" i="6" s="1"/>
  <c r="O6" i="6" s="1"/>
  <c r="N6" i="6"/>
</calcChain>
</file>

<file path=xl/sharedStrings.xml><?xml version="1.0" encoding="utf-8"?>
<sst xmlns="http://schemas.openxmlformats.org/spreadsheetml/2006/main" count="297" uniqueCount="198">
  <si>
    <t>応募申請書</t>
  </si>
  <si>
    <t>令和　　年　　月　　日</t>
  </si>
  <si>
    <t>　　新潟市長　あて</t>
  </si>
  <si>
    <t>記</t>
  </si>
  <si>
    <t>　　　　　　　　　</t>
  </si>
  <si>
    <t>所在地</t>
    <rPh sb="0" eb="3">
      <t>ショザイチ</t>
    </rPh>
    <phoneticPr fontId="20"/>
  </si>
  <si>
    <t>商号又は名称　</t>
    <phoneticPr fontId="20"/>
  </si>
  <si>
    <t>代表者職氏名</t>
    <phoneticPr fontId="20"/>
  </si>
  <si>
    <t>「幸齢ますます元気教室」の受託事業者募集に、下記のとおり応募いたします。</t>
    <phoneticPr fontId="20"/>
  </si>
  <si>
    <t>１．提出書類　　　　</t>
    <phoneticPr fontId="20"/>
  </si>
  <si>
    <t>　</t>
    <phoneticPr fontId="20"/>
  </si>
  <si>
    <r>
      <t>２．担 当 者　　　　</t>
    </r>
    <r>
      <rPr>
        <u/>
        <sz val="12"/>
        <color theme="1"/>
        <rFont val="ＭＳ Ｐゴシック"/>
        <family val="3"/>
        <charset val="128"/>
      </rPr>
      <t>　　　　　　　　　　　　　　　　　　　　　　　</t>
    </r>
    <phoneticPr fontId="20"/>
  </si>
  <si>
    <t>氏名（ふりがな）　</t>
    <phoneticPr fontId="20"/>
  </si>
  <si>
    <r>
      <t>　　　　　　　　　　　</t>
    </r>
    <r>
      <rPr>
        <u/>
        <sz val="12"/>
        <color theme="1"/>
        <rFont val="ＭＳ Ｐゴシック"/>
        <family val="3"/>
        <charset val="128"/>
      </rPr>
      <t>　　　　　　　　　　　　　　　　　　　　　　　　　　</t>
    </r>
    <phoneticPr fontId="20"/>
  </si>
  <si>
    <t>所属及び役職</t>
    <phoneticPr fontId="20"/>
  </si>
  <si>
    <r>
      <t>　　　　　　　　　　　</t>
    </r>
    <r>
      <rPr>
        <u/>
        <sz val="12"/>
        <color theme="1"/>
        <rFont val="ＭＳ Ｐゴシック"/>
        <family val="3"/>
        <charset val="128"/>
      </rPr>
      <t>　　　　　　　　　　　　　　　　　　　　　　　　</t>
    </r>
    <phoneticPr fontId="20"/>
  </si>
  <si>
    <r>
      <t>　　　　　　　　　　　　　　　</t>
    </r>
    <r>
      <rPr>
        <u/>
        <sz val="12"/>
        <color theme="1"/>
        <rFont val="ＭＳ Ｐゴシック"/>
        <family val="3"/>
        <charset val="128"/>
      </rPr>
      <t>　　　　　　　　　　　　　　　　　　　　　　　　　</t>
    </r>
    <phoneticPr fontId="20"/>
  </si>
  <si>
    <t>連絡先　　</t>
    <phoneticPr fontId="20"/>
  </si>
  <si>
    <t>所在地</t>
    <phoneticPr fontId="20"/>
  </si>
  <si>
    <t>　　　　　</t>
    <phoneticPr fontId="20"/>
  </si>
  <si>
    <t>電　話</t>
    <phoneticPr fontId="20"/>
  </si>
  <si>
    <r>
      <t>　　　　　　　　　　　　　　　</t>
    </r>
    <r>
      <rPr>
        <u/>
        <sz val="12"/>
        <color theme="1"/>
        <rFont val="ＭＳ Ｐゴシック"/>
        <family val="3"/>
        <charset val="128"/>
      </rPr>
      <t>　　　　　　　　　　　　　　　　　　　　　　　　　</t>
    </r>
    <phoneticPr fontId="20"/>
  </si>
  <si>
    <t>ＦＡＸ</t>
    <phoneticPr fontId="20"/>
  </si>
  <si>
    <t>E-Mail</t>
    <phoneticPr fontId="20"/>
  </si>
  <si>
    <t>電話番号</t>
    <rPh sb="0" eb="2">
      <t>デンワ</t>
    </rPh>
    <rPh sb="2" eb="4">
      <t>バンゴウ</t>
    </rPh>
    <phoneticPr fontId="20"/>
  </si>
  <si>
    <t>担当者氏名</t>
    <rPh sb="0" eb="3">
      <t>タントウシャ</t>
    </rPh>
    <rPh sb="3" eb="5">
      <t>シメイ</t>
    </rPh>
    <phoneticPr fontId="20"/>
  </si>
  <si>
    <t>事業者として既加入の保険を適用</t>
    <phoneticPr fontId="20"/>
  </si>
  <si>
    <t>その他（　　　　　　　　　　　　　　　　　　　　　　　　　　　）</t>
    <phoneticPr fontId="20"/>
  </si>
  <si>
    <t>事業者名</t>
    <rPh sb="0" eb="2">
      <t>ジギョウ</t>
    </rPh>
    <rPh sb="2" eb="3">
      <t>シャ</t>
    </rPh>
    <rPh sb="3" eb="4">
      <t>メイ</t>
    </rPh>
    <phoneticPr fontId="20"/>
  </si>
  <si>
    <t>１．日常生活圏域</t>
    <rPh sb="2" eb="4">
      <t>ニチジョウ</t>
    </rPh>
    <rPh sb="4" eb="6">
      <t>セイカツ</t>
    </rPh>
    <rPh sb="6" eb="8">
      <t>ケンイキ</t>
    </rPh>
    <phoneticPr fontId="20"/>
  </si>
  <si>
    <t>Ｎо．</t>
    <phoneticPr fontId="20"/>
  </si>
  <si>
    <t>市有施設</t>
    <rPh sb="0" eb="2">
      <t>シユウ</t>
    </rPh>
    <rPh sb="2" eb="4">
      <t>シセツ</t>
    </rPh>
    <phoneticPr fontId="20"/>
  </si>
  <si>
    <t>施設名称</t>
    <rPh sb="0" eb="2">
      <t>シセツ</t>
    </rPh>
    <rPh sb="2" eb="4">
      <t>メイショウ</t>
    </rPh>
    <phoneticPr fontId="20"/>
  </si>
  <si>
    <t>圏域名称</t>
    <rPh sb="0" eb="2">
      <t>ケンイキ</t>
    </rPh>
    <rPh sb="2" eb="4">
      <t>メイショウ</t>
    </rPh>
    <phoneticPr fontId="20"/>
  </si>
  <si>
    <t>２．実施会場</t>
    <phoneticPr fontId="20"/>
  </si>
  <si>
    <t>事業者施設等　</t>
    <phoneticPr fontId="20"/>
  </si>
  <si>
    <t>（募集要領別紙１より転記）</t>
    <phoneticPr fontId="20"/>
  </si>
  <si>
    <t>教室を実施する会場の床面積　</t>
    <phoneticPr fontId="20"/>
  </si>
  <si>
    <t>所在地 　</t>
    <rPh sb="0" eb="3">
      <t>ショザイチ</t>
    </rPh>
    <phoneticPr fontId="20"/>
  </si>
  <si>
    <t>㎡</t>
    <phoneticPr fontId="20"/>
  </si>
  <si>
    <t>利用定員</t>
    <rPh sb="0" eb="2">
      <t>リヨウ</t>
    </rPh>
    <rPh sb="2" eb="4">
      <t>テイイン</t>
    </rPh>
    <phoneticPr fontId="20"/>
  </si>
  <si>
    <t>教室を実施する会場の階数　</t>
    <rPh sb="10" eb="12">
      <t>カイスウ</t>
    </rPh>
    <phoneticPr fontId="20"/>
  </si>
  <si>
    <t>階</t>
    <rPh sb="0" eb="1">
      <t>カイ</t>
    </rPh>
    <phoneticPr fontId="20"/>
  </si>
  <si>
    <t>利用者駐車場</t>
    <rPh sb="0" eb="3">
      <t>リヨウシャ</t>
    </rPh>
    <rPh sb="3" eb="6">
      <t>チュウシャジョウ</t>
    </rPh>
    <phoneticPr fontId="20"/>
  </si>
  <si>
    <t>ＡＥＤ</t>
    <phoneticPr fontId="20"/>
  </si>
  <si>
    <t>エレベーター</t>
    <phoneticPr fontId="20"/>
  </si>
  <si>
    <t>台</t>
    <rPh sb="0" eb="1">
      <t>ダイ</t>
    </rPh>
    <phoneticPr fontId="20"/>
  </si>
  <si>
    <t>有</t>
    <rPh sb="0" eb="1">
      <t>アリ</t>
    </rPh>
    <phoneticPr fontId="20"/>
  </si>
  <si>
    <t>無</t>
    <rPh sb="0" eb="1">
      <t>ム</t>
    </rPh>
    <phoneticPr fontId="20"/>
  </si>
  <si>
    <t>※施設内における、各介護予防プログラム（運動、口腔、栄養、認知機能）の実施予定場所とその設備の概要が分かる図面（様式任意・スケール入り）を添付してください。</t>
    <phoneticPr fontId="20"/>
  </si>
  <si>
    <t>※事業者施設等で実施する場合でも、市が指定する日程での実施が原則ですが、日程を変更する必要がある場合は、別紙日程表を添付してください。</t>
    <rPh sb="1" eb="3">
      <t>ジギョウ</t>
    </rPh>
    <rPh sb="3" eb="4">
      <t>シャ</t>
    </rPh>
    <rPh sb="4" eb="6">
      <t>シセツ</t>
    </rPh>
    <rPh sb="6" eb="7">
      <t>トウ</t>
    </rPh>
    <rPh sb="8" eb="10">
      <t>ジッシ</t>
    </rPh>
    <rPh sb="12" eb="14">
      <t>バアイ</t>
    </rPh>
    <rPh sb="17" eb="18">
      <t>シ</t>
    </rPh>
    <rPh sb="19" eb="21">
      <t>シテイ</t>
    </rPh>
    <rPh sb="23" eb="25">
      <t>ニッテイ</t>
    </rPh>
    <rPh sb="27" eb="29">
      <t>ジッシ</t>
    </rPh>
    <rPh sb="30" eb="32">
      <t>ゲンソク</t>
    </rPh>
    <rPh sb="36" eb="38">
      <t>ニッテイ</t>
    </rPh>
    <rPh sb="39" eb="41">
      <t>ヘンコウ</t>
    </rPh>
    <rPh sb="43" eb="45">
      <t>ヒツヨウ</t>
    </rPh>
    <rPh sb="48" eb="50">
      <t>バアイ</t>
    </rPh>
    <rPh sb="52" eb="54">
      <t>ベッシ</t>
    </rPh>
    <rPh sb="54" eb="57">
      <t>ニッテイヒョウ</t>
    </rPh>
    <rPh sb="58" eb="60">
      <t>テンプ</t>
    </rPh>
    <phoneticPr fontId="20"/>
  </si>
  <si>
    <t>３．従事者</t>
    <rPh sb="2" eb="5">
      <t>ジュウジシャ</t>
    </rPh>
    <phoneticPr fontId="20"/>
  </si>
  <si>
    <t>職種・資格名</t>
    <rPh sb="0" eb="2">
      <t>ショクシュ</t>
    </rPh>
    <rPh sb="3" eb="5">
      <t>シカク</t>
    </rPh>
    <rPh sb="5" eb="6">
      <t>メイ</t>
    </rPh>
    <phoneticPr fontId="20"/>
  </si>
  <si>
    <t>氏名</t>
    <rPh sb="0" eb="2">
      <t>シメイ</t>
    </rPh>
    <phoneticPr fontId="20"/>
  </si>
  <si>
    <t>経験年数</t>
    <rPh sb="0" eb="2">
      <t>ケイケン</t>
    </rPh>
    <rPh sb="2" eb="4">
      <t>ネンスウ</t>
    </rPh>
    <phoneticPr fontId="20"/>
  </si>
  <si>
    <t>雇用形態</t>
    <rPh sb="0" eb="2">
      <t>コヨウ</t>
    </rPh>
    <rPh sb="2" eb="4">
      <t>ケイタイ</t>
    </rPh>
    <phoneticPr fontId="20"/>
  </si>
  <si>
    <t>口腔機能向上</t>
    <rPh sb="0" eb="2">
      <t>コウクウ</t>
    </rPh>
    <rPh sb="2" eb="4">
      <t>キノウ</t>
    </rPh>
    <rPh sb="4" eb="6">
      <t>コウジョウ</t>
    </rPh>
    <phoneticPr fontId="20"/>
  </si>
  <si>
    <t>栄養改善</t>
    <rPh sb="0" eb="2">
      <t>エイヨウ</t>
    </rPh>
    <rPh sb="2" eb="4">
      <t>カイゼン</t>
    </rPh>
    <phoneticPr fontId="20"/>
  </si>
  <si>
    <t>共通</t>
    <rPh sb="0" eb="2">
      <t>キョウツウ</t>
    </rPh>
    <phoneticPr fontId="20"/>
  </si>
  <si>
    <t>(主)運動器の機能向上
認知機能維持・向上</t>
    <rPh sb="1" eb="2">
      <t>シュ</t>
    </rPh>
    <phoneticPr fontId="20"/>
  </si>
  <si>
    <t>(助)運動器の機能向上
認知機能維持・向上</t>
    <rPh sb="1" eb="2">
      <t>ジョ</t>
    </rPh>
    <phoneticPr fontId="20"/>
  </si>
  <si>
    <t>プログラム</t>
    <phoneticPr fontId="20"/>
  </si>
  <si>
    <t>※雇用形態の欄は、常勤、非常勤、派遣等を記入してください。</t>
    <phoneticPr fontId="20"/>
  </si>
  <si>
    <t>「幸齢ますます元気教室」見積書</t>
  </si>
  <si>
    <t>新潟市契約規則及びこれに基づく見積条件を承認のうえ見積いたします。</t>
  </si>
  <si>
    <t>項目</t>
  </si>
  <si>
    <t>摘要</t>
  </si>
  <si>
    <t>単価</t>
  </si>
  <si>
    <t>数量</t>
  </si>
  <si>
    <t>金額</t>
  </si>
  <si>
    <t>運動・認知機能（主）</t>
    <phoneticPr fontId="31"/>
  </si>
  <si>
    <t>職種:</t>
    <rPh sb="0" eb="2">
      <t>ショクシュ</t>
    </rPh>
    <phoneticPr fontId="31"/>
  </si>
  <si>
    <t>運動・認知機能（助）　</t>
    <phoneticPr fontId="31"/>
  </si>
  <si>
    <t>運動・認知機能（助）</t>
    <phoneticPr fontId="31"/>
  </si>
  <si>
    <t>口腔　</t>
    <phoneticPr fontId="31"/>
  </si>
  <si>
    <t>栄養</t>
    <phoneticPr fontId="31"/>
  </si>
  <si>
    <t>共通</t>
    <phoneticPr fontId="31"/>
  </si>
  <si>
    <t>小計（A）</t>
    <phoneticPr fontId="31"/>
  </si>
  <si>
    <t>小計（B）</t>
    <phoneticPr fontId="31"/>
  </si>
  <si>
    <t>見積評価額（A）＋（B）</t>
    <rPh sb="0" eb="2">
      <t>ミツモリ</t>
    </rPh>
    <rPh sb="2" eb="4">
      <t>ヒョウカ</t>
    </rPh>
    <rPh sb="4" eb="5">
      <t>ガク</t>
    </rPh>
    <phoneticPr fontId="31"/>
  </si>
  <si>
    <t>送迎費</t>
  </si>
  <si>
    <t>小計（C）</t>
    <phoneticPr fontId="31"/>
  </si>
  <si>
    <r>
      <t>人　</t>
    </r>
    <r>
      <rPr>
        <sz val="9"/>
        <color theme="1"/>
        <rFont val="ＭＳ Ｐゴシック"/>
        <family val="3"/>
        <charset val="128"/>
      </rPr>
      <t>（１５人以上で設定）</t>
    </r>
    <rPh sb="0" eb="1">
      <t>ニン</t>
    </rPh>
    <rPh sb="5" eb="6">
      <t>ニン</t>
    </rPh>
    <rPh sb="6" eb="8">
      <t>イジョウ</t>
    </rPh>
    <phoneticPr fontId="20"/>
  </si>
  <si>
    <t>注２：送迎費欄に記載する金額の積算根拠を別途資料で添付すること。（業者の見積等）</t>
    <rPh sb="15" eb="17">
      <t>セキサン</t>
    </rPh>
    <phoneticPr fontId="31"/>
  </si>
  <si>
    <r>
      <rPr>
        <sz val="12"/>
        <color theme="1"/>
        <rFont val="ＭＳ Ｐゴシック"/>
        <family val="3"/>
        <charset val="128"/>
      </rPr>
      <t>人件費</t>
    </r>
    <r>
      <rPr>
        <sz val="11"/>
        <color theme="1"/>
        <rFont val="ＭＳ Ｐゴシック"/>
        <family val="3"/>
        <charset val="128"/>
      </rPr>
      <t xml:space="preserve">
</t>
    </r>
    <r>
      <rPr>
        <sz val="9"/>
        <color theme="1"/>
        <rFont val="ＭＳ Ｐゴシック"/>
        <family val="3"/>
        <charset val="128"/>
      </rPr>
      <t>(仕様書に定める配置に係る人件費）</t>
    </r>
    <rPh sb="6" eb="9">
      <t>シヨウショ</t>
    </rPh>
    <rPh sb="10" eb="11">
      <t>サダ</t>
    </rPh>
    <rPh sb="13" eb="15">
      <t>ハイチ</t>
    </rPh>
    <rPh sb="16" eb="17">
      <t>カカ</t>
    </rPh>
    <rPh sb="18" eb="21">
      <t>ジンケンヒ</t>
    </rPh>
    <phoneticPr fontId="31"/>
  </si>
  <si>
    <r>
      <rPr>
        <sz val="12"/>
        <color theme="1"/>
        <rFont val="ＭＳ Ｐゴシック"/>
        <family val="3"/>
        <charset val="128"/>
      </rPr>
      <t>運営費</t>
    </r>
    <r>
      <rPr>
        <sz val="11"/>
        <color theme="1"/>
        <rFont val="ＭＳ Ｐゴシック"/>
        <family val="3"/>
        <charset val="128"/>
      </rPr>
      <t xml:space="preserve">
</t>
    </r>
    <r>
      <rPr>
        <sz val="9"/>
        <color theme="1"/>
        <rFont val="ＭＳ Ｐゴシック"/>
        <family val="3"/>
        <charset val="128"/>
      </rPr>
      <t>(その他の物品、事務費等）</t>
    </r>
    <rPh sb="8" eb="9">
      <t>タ</t>
    </rPh>
    <rPh sb="10" eb="12">
      <t>ブッピン</t>
    </rPh>
    <rPh sb="13" eb="16">
      <t>ジムヒ</t>
    </rPh>
    <rPh sb="16" eb="17">
      <t>トウ</t>
    </rPh>
    <phoneticPr fontId="31"/>
  </si>
  <si>
    <t>（参考）</t>
    <rPh sb="1" eb="3">
      <t>サンコウ</t>
    </rPh>
    <phoneticPr fontId="20"/>
  </si>
  <si>
    <t>送迎単価
[円/人]</t>
    <rPh sb="0" eb="2">
      <t>ソウゲイ</t>
    </rPh>
    <rPh sb="2" eb="4">
      <t>タンカ</t>
    </rPh>
    <rPh sb="6" eb="7">
      <t>エン</t>
    </rPh>
    <rPh sb="8" eb="9">
      <t>ヒト</t>
    </rPh>
    <phoneticPr fontId="20"/>
  </si>
  <si>
    <t>注１：人件費欄に記載する単価、運営費欄に記載する小計額及び送迎費欄に記載する小計額は、原則請求時にその額を超えないものとする。</t>
    <rPh sb="27" eb="28">
      <t>オヨ</t>
    </rPh>
    <rPh sb="29" eb="31">
      <t>ソウゲイ</t>
    </rPh>
    <rPh sb="31" eb="32">
      <t>ヒ</t>
    </rPh>
    <rPh sb="32" eb="33">
      <t>ラン</t>
    </rPh>
    <rPh sb="34" eb="36">
      <t>キサイ</t>
    </rPh>
    <rPh sb="38" eb="40">
      <t>ショウケイ</t>
    </rPh>
    <rPh sb="40" eb="41">
      <t>ガク</t>
    </rPh>
    <rPh sb="43" eb="45">
      <t>ゲンソク</t>
    </rPh>
    <rPh sb="51" eb="52">
      <t>ガク</t>
    </rPh>
    <rPh sb="53" eb="54">
      <t>コ</t>
    </rPh>
    <phoneticPr fontId="31"/>
  </si>
  <si>
    <t>※従事職員の資格を証するものの写しを添付してください。</t>
    <rPh sb="18" eb="20">
      <t>テンプ</t>
    </rPh>
    <phoneticPr fontId="20"/>
  </si>
  <si>
    <t>令和７年度「幸齢ますます元気教室」受託事業者</t>
    <phoneticPr fontId="20"/>
  </si>
  <si>
    <t>　新潟市の令和７年度介護予防・生活支援サービス事業　通所型短期集中予防サービス</t>
    <phoneticPr fontId="20"/>
  </si>
  <si>
    <t>・令和７年度「幸齢ますます元気教室」見積書</t>
    <phoneticPr fontId="20"/>
  </si>
  <si>
    <t>令和７年度「幸齢ますます元気教室」事業計画書（概要）</t>
    <rPh sb="23" eb="25">
      <t>ガイヨウ</t>
    </rPh>
    <phoneticPr fontId="20"/>
  </si>
  <si>
    <t>令和７年度　介護予防・生活支援サービス事業　通所型短期集中予防サービス</t>
    <phoneticPr fontId="20"/>
  </si>
  <si>
    <t>受託希望圏域一覧表</t>
    <rPh sb="0" eb="2">
      <t>ジュタク</t>
    </rPh>
    <rPh sb="2" eb="4">
      <t>キボウ</t>
    </rPh>
    <rPh sb="4" eb="6">
      <t>ケンイキ</t>
    </rPh>
    <rPh sb="6" eb="9">
      <t>イチランヒョウ</t>
    </rPh>
    <phoneticPr fontId="20"/>
  </si>
  <si>
    <t>受託希望圏域数</t>
    <rPh sb="0" eb="2">
      <t>ジュタク</t>
    </rPh>
    <rPh sb="2" eb="4">
      <t>キボウ</t>
    </rPh>
    <rPh sb="4" eb="6">
      <t>ケンイキ</t>
    </rPh>
    <rPh sb="6" eb="7">
      <t>スウ</t>
    </rPh>
    <phoneticPr fontId="20"/>
  </si>
  <si>
    <t>№</t>
    <phoneticPr fontId="35"/>
  </si>
  <si>
    <t>区</t>
    <rPh sb="0" eb="1">
      <t>ク</t>
    </rPh>
    <phoneticPr fontId="35"/>
  </si>
  <si>
    <t>日常生活圏域</t>
    <phoneticPr fontId="35"/>
  </si>
  <si>
    <t>北区</t>
    <rPh sb="0" eb="2">
      <t>キタク</t>
    </rPh>
    <phoneticPr fontId="35"/>
  </si>
  <si>
    <t>松浜・南浜・濁川</t>
    <rPh sb="0" eb="2">
      <t>マツハマ</t>
    </rPh>
    <rPh sb="3" eb="5">
      <t>ミナミハマ</t>
    </rPh>
    <rPh sb="6" eb="8">
      <t>ニゴリカワ</t>
    </rPh>
    <phoneticPr fontId="35"/>
  </si>
  <si>
    <t>葛塚・木崎・早通</t>
    <rPh sb="0" eb="1">
      <t>クズ</t>
    </rPh>
    <rPh sb="1" eb="2">
      <t>ツカ</t>
    </rPh>
    <rPh sb="3" eb="5">
      <t>キサキ</t>
    </rPh>
    <rPh sb="6" eb="7">
      <t>ハヤ</t>
    </rPh>
    <rPh sb="7" eb="8">
      <t>トオル</t>
    </rPh>
    <phoneticPr fontId="35"/>
  </si>
  <si>
    <t>岡方・光晴</t>
    <rPh sb="0" eb="1">
      <t>オカ</t>
    </rPh>
    <rPh sb="1" eb="2">
      <t>カタ</t>
    </rPh>
    <rPh sb="3" eb="4">
      <t>ヒカ</t>
    </rPh>
    <rPh sb="4" eb="5">
      <t>ハ</t>
    </rPh>
    <phoneticPr fontId="35"/>
  </si>
  <si>
    <t>東区</t>
    <rPh sb="0" eb="2">
      <t>ヒガシク</t>
    </rPh>
    <phoneticPr fontId="35"/>
  </si>
  <si>
    <t>山の下</t>
    <rPh sb="0" eb="1">
      <t>ヤマ</t>
    </rPh>
    <rPh sb="2" eb="3">
      <t>シタ</t>
    </rPh>
    <phoneticPr fontId="35"/>
  </si>
  <si>
    <t>藤見・下山</t>
    <phoneticPr fontId="35"/>
  </si>
  <si>
    <t>石山・東石山</t>
    <rPh sb="0" eb="2">
      <t>イシヤマ</t>
    </rPh>
    <rPh sb="3" eb="4">
      <t>ヒガシ</t>
    </rPh>
    <rPh sb="4" eb="6">
      <t>イシヤマ</t>
    </rPh>
    <phoneticPr fontId="35"/>
  </si>
  <si>
    <t>中央区</t>
    <rPh sb="0" eb="3">
      <t>チュウオウク</t>
    </rPh>
    <phoneticPr fontId="35"/>
  </si>
  <si>
    <t>関屋・白新</t>
    <rPh sb="0" eb="2">
      <t>セキヤ</t>
    </rPh>
    <rPh sb="3" eb="5">
      <t>ハクシン</t>
    </rPh>
    <phoneticPr fontId="35"/>
  </si>
  <si>
    <t>寄居・新潟柳都</t>
    <rPh sb="0" eb="2">
      <t>ヨリイ</t>
    </rPh>
    <rPh sb="3" eb="5">
      <t>ニイガタ</t>
    </rPh>
    <rPh sb="5" eb="6">
      <t>リュウ</t>
    </rPh>
    <rPh sb="6" eb="7">
      <t>ト</t>
    </rPh>
    <phoneticPr fontId="35"/>
  </si>
  <si>
    <t>鳥屋野・上山</t>
    <rPh sb="0" eb="3">
      <t>トヤノ</t>
    </rPh>
    <rPh sb="4" eb="6">
      <t>カミヤマ</t>
    </rPh>
    <phoneticPr fontId="35"/>
  </si>
  <si>
    <t>山潟</t>
    <rPh sb="0" eb="2">
      <t>ヤマガタ</t>
    </rPh>
    <phoneticPr fontId="35"/>
  </si>
  <si>
    <t>江南区</t>
    <rPh sb="0" eb="2">
      <t>コウナン</t>
    </rPh>
    <rPh sb="2" eb="3">
      <t>ク</t>
    </rPh>
    <phoneticPr fontId="35"/>
  </si>
  <si>
    <t>大江山・横越</t>
    <rPh sb="0" eb="3">
      <t>オオエヤマ</t>
    </rPh>
    <rPh sb="4" eb="5">
      <t>ヨコ</t>
    </rPh>
    <rPh sb="5" eb="6">
      <t>コシ</t>
    </rPh>
    <phoneticPr fontId="35"/>
  </si>
  <si>
    <t>亀田・亀田西</t>
    <rPh sb="0" eb="2">
      <t>カメダ</t>
    </rPh>
    <rPh sb="3" eb="5">
      <t>カメダ</t>
    </rPh>
    <rPh sb="5" eb="6">
      <t>ニシ</t>
    </rPh>
    <phoneticPr fontId="35"/>
  </si>
  <si>
    <t>曽野木・両川</t>
    <rPh sb="0" eb="3">
      <t>ソノキ</t>
    </rPh>
    <rPh sb="4" eb="6">
      <t>リョウカワ</t>
    </rPh>
    <phoneticPr fontId="35"/>
  </si>
  <si>
    <t>秋葉区</t>
    <rPh sb="0" eb="2">
      <t>アキハ</t>
    </rPh>
    <rPh sb="2" eb="3">
      <t>ク</t>
    </rPh>
    <phoneticPr fontId="35"/>
  </si>
  <si>
    <t>新津第五</t>
    <rPh sb="0" eb="2">
      <t>ニイツ</t>
    </rPh>
    <rPh sb="2" eb="4">
      <t>ダイゴ</t>
    </rPh>
    <phoneticPr fontId="35"/>
  </si>
  <si>
    <t>新津第一・新津第二</t>
    <rPh sb="0" eb="2">
      <t>ニイツ</t>
    </rPh>
    <rPh sb="2" eb="4">
      <t>ダイイチ</t>
    </rPh>
    <rPh sb="5" eb="7">
      <t>ニイツ</t>
    </rPh>
    <rPh sb="7" eb="9">
      <t>ダイニ</t>
    </rPh>
    <phoneticPr fontId="35"/>
  </si>
  <si>
    <t>小合・金津・小須戸</t>
    <rPh sb="0" eb="1">
      <t>コ</t>
    </rPh>
    <rPh sb="1" eb="2">
      <t>ア</t>
    </rPh>
    <rPh sb="3" eb="5">
      <t>カナツ</t>
    </rPh>
    <rPh sb="6" eb="9">
      <t>コスド</t>
    </rPh>
    <phoneticPr fontId="35"/>
  </si>
  <si>
    <t>南区</t>
    <rPh sb="0" eb="2">
      <t>ミナミク</t>
    </rPh>
    <phoneticPr fontId="35"/>
  </si>
  <si>
    <t>臼井・白根北</t>
    <rPh sb="0" eb="2">
      <t>ウスイ</t>
    </rPh>
    <rPh sb="3" eb="5">
      <t>シロネ</t>
    </rPh>
    <rPh sb="5" eb="6">
      <t>キタ</t>
    </rPh>
    <phoneticPr fontId="35"/>
  </si>
  <si>
    <t>白南・白根第一</t>
    <rPh sb="0" eb="1">
      <t>シロ</t>
    </rPh>
    <rPh sb="1" eb="2">
      <t>ミナミ</t>
    </rPh>
    <rPh sb="3" eb="5">
      <t>シロネ</t>
    </rPh>
    <rPh sb="5" eb="7">
      <t>ダイイチ</t>
    </rPh>
    <phoneticPr fontId="35"/>
  </si>
  <si>
    <t>味方・月潟</t>
    <rPh sb="0" eb="2">
      <t>アジカタ</t>
    </rPh>
    <rPh sb="3" eb="5">
      <t>ツキガタ</t>
    </rPh>
    <phoneticPr fontId="35"/>
  </si>
  <si>
    <t>西区</t>
    <rPh sb="0" eb="2">
      <t>ニシク</t>
    </rPh>
    <phoneticPr fontId="35"/>
  </si>
  <si>
    <t>小新・小針</t>
    <rPh sb="0" eb="2">
      <t>コシン</t>
    </rPh>
    <rPh sb="3" eb="5">
      <t>コバリ</t>
    </rPh>
    <phoneticPr fontId="35"/>
  </si>
  <si>
    <t>坂井輪</t>
    <rPh sb="0" eb="3">
      <t>サカイワ</t>
    </rPh>
    <phoneticPr fontId="35"/>
  </si>
  <si>
    <t>五十嵐</t>
    <phoneticPr fontId="35"/>
  </si>
  <si>
    <t>黒埼</t>
    <rPh sb="0" eb="2">
      <t>クロサキ</t>
    </rPh>
    <phoneticPr fontId="35"/>
  </si>
  <si>
    <t>内野・赤塚・中野小屋</t>
    <rPh sb="0" eb="2">
      <t>ウチノ</t>
    </rPh>
    <rPh sb="3" eb="5">
      <t>アカツカ</t>
    </rPh>
    <rPh sb="6" eb="10">
      <t>ナカノコヤ</t>
    </rPh>
    <phoneticPr fontId="35"/>
  </si>
  <si>
    <t>西蒲区</t>
    <rPh sb="0" eb="1">
      <t>ニシ</t>
    </rPh>
    <rPh sb="1" eb="2">
      <t>ガマ</t>
    </rPh>
    <rPh sb="2" eb="3">
      <t>ク</t>
    </rPh>
    <phoneticPr fontId="35"/>
  </si>
  <si>
    <t>西川</t>
    <rPh sb="0" eb="2">
      <t>ニシカワ</t>
    </rPh>
    <phoneticPr fontId="35"/>
  </si>
  <si>
    <t>潟東・中之口</t>
    <rPh sb="0" eb="1">
      <t>カタ</t>
    </rPh>
    <rPh sb="1" eb="2">
      <t>ヒガシ</t>
    </rPh>
    <rPh sb="3" eb="4">
      <t>ナカ</t>
    </rPh>
    <rPh sb="4" eb="5">
      <t>ノ</t>
    </rPh>
    <rPh sb="5" eb="6">
      <t>クチ</t>
    </rPh>
    <phoneticPr fontId="35"/>
  </si>
  <si>
    <t>巻東・巻西</t>
    <rPh sb="0" eb="1">
      <t>マキ</t>
    </rPh>
    <rPh sb="1" eb="2">
      <t>ヒガシ</t>
    </rPh>
    <rPh sb="3" eb="4">
      <t>マキ</t>
    </rPh>
    <rPh sb="4" eb="5">
      <t>ニシ</t>
    </rPh>
    <phoneticPr fontId="35"/>
  </si>
  <si>
    <t>岩室</t>
    <rPh sb="0" eb="2">
      <t>イワムロ</t>
    </rPh>
    <phoneticPr fontId="35"/>
  </si>
  <si>
    <t>東新潟・大形・木戸</t>
    <rPh sb="0" eb="1">
      <t>ヒガシ</t>
    </rPh>
    <rPh sb="1" eb="3">
      <t>ニイガタ</t>
    </rPh>
    <rPh sb="4" eb="5">
      <t>オオ</t>
    </rPh>
    <rPh sb="5" eb="6">
      <t>ガタ</t>
    </rPh>
    <rPh sb="7" eb="9">
      <t>キド</t>
    </rPh>
    <phoneticPr fontId="35"/>
  </si>
  <si>
    <t>宮浦・東新潟</t>
    <rPh sb="0" eb="2">
      <t>ミヤウラ</t>
    </rPh>
    <rPh sb="3" eb="4">
      <t>ヒガシ</t>
    </rPh>
    <rPh sb="4" eb="6">
      <t>ニイガタ</t>
    </rPh>
    <phoneticPr fontId="35"/>
  </si>
  <si>
    <t>希望順</t>
    <rPh sb="0" eb="2">
      <t>キボウ</t>
    </rPh>
    <rPh sb="2" eb="3">
      <t>ジュン</t>
    </rPh>
    <phoneticPr fontId="35"/>
  </si>
  <si>
    <t>▷▷▷</t>
    <phoneticPr fontId="20"/>
  </si>
  <si>
    <t>下表に受託希望順を番号で入力してください。</t>
    <rPh sb="0" eb="1">
      <t>シタ</t>
    </rPh>
    <rPh sb="1" eb="2">
      <t>ヒョウ</t>
    </rPh>
    <rPh sb="3" eb="5">
      <t>ジュタク</t>
    </rPh>
    <rPh sb="5" eb="7">
      <t>キボウ</t>
    </rPh>
    <rPh sb="7" eb="8">
      <t>ジュン</t>
    </rPh>
    <rPh sb="9" eb="11">
      <t>バンゴウ</t>
    </rPh>
    <rPh sb="12" eb="14">
      <t>ニュウリョク</t>
    </rPh>
    <phoneticPr fontId="20"/>
  </si>
  <si>
    <t>※受託を希望しない圏域は空欄としてください。</t>
    <rPh sb="1" eb="3">
      <t>ジュタク</t>
    </rPh>
    <rPh sb="4" eb="6">
      <t>キボウ</t>
    </rPh>
    <rPh sb="9" eb="11">
      <t>ケンイキ</t>
    </rPh>
    <rPh sb="12" eb="14">
      <t>クウラン</t>
    </rPh>
    <phoneticPr fontId="20"/>
  </si>
  <si>
    <t>会場</t>
    <rPh sb="0" eb="2">
      <t>カイジョウ</t>
    </rPh>
    <phoneticPr fontId="35"/>
  </si>
  <si>
    <t>北地区コミュニティセンター</t>
    <rPh sb="0" eb="3">
      <t>キタチク</t>
    </rPh>
    <phoneticPr fontId="35"/>
  </si>
  <si>
    <t>豊栄健康センター</t>
    <rPh sb="0" eb="2">
      <t>トヨサカ</t>
    </rPh>
    <rPh sb="2" eb="4">
      <t>ケンコウ</t>
    </rPh>
    <phoneticPr fontId="35"/>
  </si>
  <si>
    <t>岡方コミュニティセンター</t>
    <rPh sb="0" eb="2">
      <t>オカガタ</t>
    </rPh>
    <phoneticPr fontId="35"/>
  </si>
  <si>
    <t>東区プラザ</t>
    <rPh sb="0" eb="2">
      <t>ヒガシク</t>
    </rPh>
    <phoneticPr fontId="35"/>
  </si>
  <si>
    <t>東総合スポーツセンター</t>
    <rPh sb="0" eb="3">
      <t>ヒガシソウゴウ</t>
    </rPh>
    <phoneticPr fontId="35"/>
  </si>
  <si>
    <t>シルバーピア石山</t>
    <rPh sb="6" eb="8">
      <t>イシヤマ</t>
    </rPh>
    <phoneticPr fontId="35"/>
  </si>
  <si>
    <t>新潟市陸上競技場</t>
    <rPh sb="0" eb="3">
      <t>ニイガタシ</t>
    </rPh>
    <rPh sb="3" eb="5">
      <t>リクジョウ</t>
    </rPh>
    <rPh sb="5" eb="8">
      <t>キョウギジョウ</t>
    </rPh>
    <phoneticPr fontId="35"/>
  </si>
  <si>
    <t>国際青少年センター（ゆいぽーと）</t>
    <rPh sb="0" eb="2">
      <t>コクサイ</t>
    </rPh>
    <rPh sb="2" eb="5">
      <t>セイショウネン</t>
    </rPh>
    <phoneticPr fontId="35"/>
  </si>
  <si>
    <t>東地域保健福祉センター</t>
    <rPh sb="0" eb="7">
      <t>ヒガシチイキホケンフクシ</t>
    </rPh>
    <phoneticPr fontId="35"/>
  </si>
  <si>
    <t>南地域保健福祉センター</t>
    <rPh sb="0" eb="7">
      <t>ミナミチイキホケンフクシ</t>
    </rPh>
    <phoneticPr fontId="35"/>
  </si>
  <si>
    <t>山潟コミュニティハウス</t>
    <rPh sb="0" eb="2">
      <t>ヤマガタ</t>
    </rPh>
    <phoneticPr fontId="35"/>
  </si>
  <si>
    <t>横越地区公民館</t>
    <rPh sb="0" eb="2">
      <t>ヨコゴシ</t>
    </rPh>
    <rPh sb="2" eb="4">
      <t>チク</t>
    </rPh>
    <rPh sb="4" eb="7">
      <t>コウミンカン</t>
    </rPh>
    <phoneticPr fontId="35"/>
  </si>
  <si>
    <t>中地区公民館、桃山園</t>
    <rPh sb="0" eb="1">
      <t>ナカ</t>
    </rPh>
    <rPh sb="1" eb="3">
      <t>チク</t>
    </rPh>
    <rPh sb="3" eb="6">
      <t>コウミンカン</t>
    </rPh>
    <rPh sb="7" eb="9">
      <t>モモヤマ</t>
    </rPh>
    <rPh sb="9" eb="10">
      <t>エン</t>
    </rPh>
    <phoneticPr fontId="35"/>
  </si>
  <si>
    <t>江南区福祉センター、亀田市民会館</t>
    <rPh sb="0" eb="3">
      <t>コウナンク</t>
    </rPh>
    <rPh sb="3" eb="5">
      <t>フクシ</t>
    </rPh>
    <rPh sb="10" eb="12">
      <t>カメダ</t>
    </rPh>
    <rPh sb="12" eb="14">
      <t>シミン</t>
    </rPh>
    <rPh sb="14" eb="16">
      <t>カイカン</t>
    </rPh>
    <phoneticPr fontId="35"/>
  </si>
  <si>
    <t>曽野木連絡所、両川公民館</t>
    <rPh sb="0" eb="3">
      <t>ソノキ</t>
    </rPh>
    <rPh sb="3" eb="5">
      <t>レンラク</t>
    </rPh>
    <rPh sb="5" eb="6">
      <t>ジョ</t>
    </rPh>
    <rPh sb="7" eb="8">
      <t>リョウ</t>
    </rPh>
    <rPh sb="8" eb="9">
      <t>カワ</t>
    </rPh>
    <rPh sb="9" eb="12">
      <t>コウミンカン</t>
    </rPh>
    <phoneticPr fontId="35"/>
  </si>
  <si>
    <t>新津地域学園</t>
    <rPh sb="0" eb="2">
      <t>ニイツ</t>
    </rPh>
    <rPh sb="2" eb="4">
      <t>チイキ</t>
    </rPh>
    <rPh sb="4" eb="6">
      <t>ガクエン</t>
    </rPh>
    <phoneticPr fontId="35"/>
  </si>
  <si>
    <t>荻川コミュニティセンター</t>
    <rPh sb="0" eb="2">
      <t>オギカワ</t>
    </rPh>
    <phoneticPr fontId="35"/>
  </si>
  <si>
    <t>小須戸まちづくりセンター</t>
    <rPh sb="0" eb="3">
      <t>コスド</t>
    </rPh>
    <phoneticPr fontId="35"/>
  </si>
  <si>
    <t>大通地域生活C、臼井地域生活C</t>
    <rPh sb="0" eb="2">
      <t>オオドオリ</t>
    </rPh>
    <rPh sb="2" eb="4">
      <t>チイキ</t>
    </rPh>
    <rPh sb="4" eb="6">
      <t>セイカツ</t>
    </rPh>
    <rPh sb="8" eb="10">
      <t>ウスイ</t>
    </rPh>
    <rPh sb="10" eb="12">
      <t>チイキ</t>
    </rPh>
    <rPh sb="12" eb="14">
      <t>セイカツ</t>
    </rPh>
    <phoneticPr fontId="35"/>
  </si>
  <si>
    <t>白根健康福祉センター</t>
    <rPh sb="0" eb="2">
      <t>シロネ</t>
    </rPh>
    <rPh sb="2" eb="4">
      <t>ケンコウ</t>
    </rPh>
    <rPh sb="4" eb="6">
      <t>フクシ</t>
    </rPh>
    <phoneticPr fontId="35"/>
  </si>
  <si>
    <t>月潟健康センター、味方健康センター</t>
    <rPh sb="0" eb="2">
      <t>ツキガタ</t>
    </rPh>
    <rPh sb="2" eb="4">
      <t>ケンコウ</t>
    </rPh>
    <rPh sb="9" eb="11">
      <t>アジカタ</t>
    </rPh>
    <rPh sb="11" eb="13">
      <t>ケンコウ</t>
    </rPh>
    <phoneticPr fontId="35"/>
  </si>
  <si>
    <t>小針青山公民館</t>
    <rPh sb="0" eb="2">
      <t>コバリ</t>
    </rPh>
    <rPh sb="2" eb="4">
      <t>アオヤマ</t>
    </rPh>
    <rPh sb="4" eb="7">
      <t>コウミンカン</t>
    </rPh>
    <phoneticPr fontId="35"/>
  </si>
  <si>
    <t>五十嵐コミュニティハウス</t>
    <rPh sb="0" eb="3">
      <t>イカラシ</t>
    </rPh>
    <phoneticPr fontId="35"/>
  </si>
  <si>
    <t>黒埼南部公民館</t>
    <rPh sb="0" eb="2">
      <t>クロサキ</t>
    </rPh>
    <rPh sb="2" eb="4">
      <t>ナンブ</t>
    </rPh>
    <rPh sb="4" eb="7">
      <t>コウミンカン</t>
    </rPh>
    <phoneticPr fontId="35"/>
  </si>
  <si>
    <t>西コミュニティセンター</t>
    <rPh sb="0" eb="1">
      <t>ニシ</t>
    </rPh>
    <phoneticPr fontId="35"/>
  </si>
  <si>
    <t>西川健康センター</t>
    <rPh sb="0" eb="2">
      <t>ニシカワ</t>
    </rPh>
    <rPh sb="2" eb="4">
      <t>ケンコウ</t>
    </rPh>
    <phoneticPr fontId="35"/>
  </si>
  <si>
    <t>潟東地域コミュニティセンター</t>
    <rPh sb="0" eb="4">
      <t>カタヒガシチイキ</t>
    </rPh>
    <phoneticPr fontId="35"/>
  </si>
  <si>
    <t>巻地域保健福祉センター</t>
    <rPh sb="0" eb="7">
      <t>マキチイキホケンフクシ</t>
    </rPh>
    <phoneticPr fontId="35"/>
  </si>
  <si>
    <t>岩室健康センター</t>
    <rPh sb="0" eb="4">
      <t>イワムロケンコウ</t>
    </rPh>
    <phoneticPr fontId="35"/>
  </si>
  <si>
    <t>・令和７年度「幸齢ますます元気教室」受託希望圏域一覧表</t>
    <rPh sb="18" eb="20">
      <t>ジュタク</t>
    </rPh>
    <rPh sb="20" eb="22">
      <t>キボウ</t>
    </rPh>
    <rPh sb="22" eb="24">
      <t>ケンイキ</t>
    </rPh>
    <rPh sb="24" eb="27">
      <t>イチランヒョウ</t>
    </rPh>
    <phoneticPr fontId="20"/>
  </si>
  <si>
    <t>令和７年度「幸齢ますます元気教室」受託希望圏域申請書</t>
    <rPh sb="17" eb="19">
      <t>ジュタク</t>
    </rPh>
    <rPh sb="19" eb="21">
      <t>キボウ</t>
    </rPh>
    <rPh sb="21" eb="23">
      <t>ケンイキ</t>
    </rPh>
    <rPh sb="23" eb="26">
      <t>シンセイショ</t>
    </rPh>
    <phoneticPr fontId="20"/>
  </si>
  <si>
    <t>圏域名称</t>
    <rPh sb="0" eb="2">
      <t>ケンイキ</t>
    </rPh>
    <rPh sb="2" eb="4">
      <t>メイショウ</t>
    </rPh>
    <phoneticPr fontId="20"/>
  </si>
  <si>
    <t>※受託希望圏域申請書と合わせる</t>
    <rPh sb="1" eb="3">
      <t>ジュタク</t>
    </rPh>
    <rPh sb="3" eb="5">
      <t>キボウ</t>
    </rPh>
    <rPh sb="5" eb="7">
      <t>ケンイキ</t>
    </rPh>
    <rPh sb="7" eb="10">
      <t>シンセイショ</t>
    </rPh>
    <rPh sb="11" eb="12">
      <t>ア</t>
    </rPh>
    <phoneticPr fontId="20"/>
  </si>
  <si>
    <t>事業者名称
代表者氏名</t>
    <rPh sb="0" eb="3">
      <t>ジギョウシャ</t>
    </rPh>
    <rPh sb="3" eb="5">
      <t>メイショウ</t>
    </rPh>
    <rPh sb="6" eb="9">
      <t>ダイヒョウシャ</t>
    </rPh>
    <rPh sb="9" eb="11">
      <t>シメイ</t>
    </rPh>
    <phoneticPr fontId="31"/>
  </si>
  <si>
    <t>最大</t>
    <rPh sb="0" eb="2">
      <t>サイダイ</t>
    </rPh>
    <phoneticPr fontId="20"/>
  </si>
  <si>
    <t>和</t>
    <rPh sb="0" eb="1">
      <t>ワ</t>
    </rPh>
    <phoneticPr fontId="20"/>
  </si>
  <si>
    <t>住　　　　所</t>
    <rPh sb="0" eb="1">
      <t>ジュウ</t>
    </rPh>
    <rPh sb="5" eb="6">
      <t>ショ</t>
    </rPh>
    <phoneticPr fontId="31"/>
  </si>
  <si>
    <t>担　当</t>
    <rPh sb="0" eb="1">
      <t>タン</t>
    </rPh>
    <rPh sb="2" eb="3">
      <t>トウ</t>
    </rPh>
    <phoneticPr fontId="20"/>
  </si>
  <si>
    <t>圏域　No.</t>
    <rPh sb="0" eb="2">
      <t>ケンイキ</t>
    </rPh>
    <phoneticPr fontId="20"/>
  </si>
  <si>
    <t>新潟市長　様</t>
    <phoneticPr fontId="20"/>
  </si>
  <si>
    <t>・令和７年度「幸齢ますます元気教室」受託希望圏域申請書</t>
    <rPh sb="18" eb="20">
      <t>ジュタク</t>
    </rPh>
    <rPh sb="20" eb="22">
      <t>キボウ</t>
    </rPh>
    <rPh sb="22" eb="24">
      <t>ケンイキ</t>
    </rPh>
    <rPh sb="24" eb="27">
      <t>シンセイショ</t>
    </rPh>
    <phoneticPr fontId="20"/>
  </si>
  <si>
    <t>　株式会社○○○○</t>
    <rPh sb="1" eb="5">
      <t>カブシキガイシャ</t>
    </rPh>
    <phoneticPr fontId="20"/>
  </si>
  <si>
    <t>重複</t>
    <rPh sb="0" eb="2">
      <t>チョウフク</t>
    </rPh>
    <phoneticPr fontId="20"/>
  </si>
  <si>
    <t>1</t>
    <phoneticPr fontId="20"/>
  </si>
  <si>
    <t>見積額（契約予定額）（A）＋（B）＋（C）</t>
    <rPh sb="0" eb="2">
      <t>ミツモリ</t>
    </rPh>
    <rPh sb="2" eb="3">
      <t>ガク</t>
    </rPh>
    <rPh sb="4" eb="6">
      <t>ケイヤク</t>
    </rPh>
    <rPh sb="6" eb="8">
      <t>ヨテイ</t>
    </rPh>
    <rPh sb="8" eb="9">
      <t>ガク</t>
    </rPh>
    <phoneticPr fontId="31"/>
  </si>
  <si>
    <t>令和　７　年　　　月　　　日</t>
    <rPh sb="0" eb="2">
      <t>レイワ</t>
    </rPh>
    <phoneticPr fontId="31"/>
  </si>
  <si>
    <t>（注意）あくまでも概要版になりますので、発表内容を「箇条書き」で記入ください。※スペース拡大不可</t>
    <rPh sb="1" eb="3">
      <t>チュウイ</t>
    </rPh>
    <rPh sb="9" eb="11">
      <t>ガイヨウ</t>
    </rPh>
    <rPh sb="11" eb="12">
      <t>バン</t>
    </rPh>
    <rPh sb="20" eb="22">
      <t>ハッピョウ</t>
    </rPh>
    <rPh sb="22" eb="24">
      <t>ナイヨウ</t>
    </rPh>
    <rPh sb="26" eb="29">
      <t>カジョウガ</t>
    </rPh>
    <rPh sb="32" eb="34">
      <t>キニュウ</t>
    </rPh>
    <rPh sb="44" eb="46">
      <t>カクダイ</t>
    </rPh>
    <rPh sb="46" eb="48">
      <t>フカ</t>
    </rPh>
    <phoneticPr fontId="20"/>
  </si>
  <si>
    <t>１．運動機能向上プログラム、認知機能維持・向上プログラムについて
　・本事業の目的を理解し、これまでの経験、実績や最新の知見を活かしたプログラムの実施
　・参加者の現状を的確に把握し、参加者に合ったプログラムの実施
　・教室終了後も介護予防に取り組むことができるためのはたらきかけ</t>
    <phoneticPr fontId="20"/>
  </si>
  <si>
    <t>　　　</t>
    <phoneticPr fontId="20"/>
  </si>
  <si>
    <t>２．コスト縮減への取り組み
　・これまでに実施したコスト縮減への取り組み
　・今後実施をするコスト縮減への取り組み　　　　　・特に送迎費縮減に向けた取り組み</t>
    <rPh sb="5" eb="7">
      <t>シュクゲン</t>
    </rPh>
    <rPh sb="9" eb="10">
      <t>ト</t>
    </rPh>
    <rPh sb="11" eb="12">
      <t>ク</t>
    </rPh>
    <rPh sb="21" eb="23">
      <t>ジッシ</t>
    </rPh>
    <rPh sb="28" eb="30">
      <t>シュクゲン</t>
    </rPh>
    <rPh sb="32" eb="33">
      <t>ト</t>
    </rPh>
    <rPh sb="34" eb="35">
      <t>ク</t>
    </rPh>
    <rPh sb="39" eb="41">
      <t>コンゴ</t>
    </rPh>
    <rPh sb="41" eb="43">
      <t>ジッシ</t>
    </rPh>
    <rPh sb="49" eb="51">
      <t>シュクゲン</t>
    </rPh>
    <rPh sb="53" eb="54">
      <t>ト</t>
    </rPh>
    <rPh sb="55" eb="56">
      <t>ク</t>
    </rPh>
    <rPh sb="63" eb="64">
      <t>トク</t>
    </rPh>
    <rPh sb="65" eb="67">
      <t>ソウゲイ</t>
    </rPh>
    <rPh sb="67" eb="68">
      <t>ヒ</t>
    </rPh>
    <rPh sb="68" eb="70">
      <t>シュクゲン</t>
    </rPh>
    <rPh sb="71" eb="72">
      <t>ム</t>
    </rPh>
    <rPh sb="74" eb="75">
      <t>ト</t>
    </rPh>
    <rPh sb="76" eb="77">
      <t>ク</t>
    </rPh>
    <phoneticPr fontId="20"/>
  </si>
  <si>
    <t>３．安心・安全に参加してもらうための取り組み
・基本的事項（マニュアル、AED）が確実にされていることに加え、事故を未然に防ぐための方策
・万が一の場合の対応方法　　　・個人情報取り扱いに関する事項</t>
    <rPh sb="2" eb="4">
      <t>アンシン</t>
    </rPh>
    <rPh sb="5" eb="7">
      <t>アンゼン</t>
    </rPh>
    <rPh sb="8" eb="10">
      <t>サンカ</t>
    </rPh>
    <rPh sb="18" eb="19">
      <t>ト</t>
    </rPh>
    <rPh sb="20" eb="21">
      <t>ク</t>
    </rPh>
    <rPh sb="24" eb="27">
      <t>キホンテキ</t>
    </rPh>
    <rPh sb="27" eb="29">
      <t>ジコウ</t>
    </rPh>
    <rPh sb="41" eb="43">
      <t>カクジツ</t>
    </rPh>
    <rPh sb="52" eb="53">
      <t>クワ</t>
    </rPh>
    <rPh sb="55" eb="57">
      <t>ジコ</t>
    </rPh>
    <rPh sb="58" eb="60">
      <t>ミゼン</t>
    </rPh>
    <rPh sb="61" eb="62">
      <t>フセ</t>
    </rPh>
    <rPh sb="66" eb="68">
      <t>ホウサク</t>
    </rPh>
    <rPh sb="70" eb="71">
      <t>マン</t>
    </rPh>
    <rPh sb="72" eb="73">
      <t>イチ</t>
    </rPh>
    <rPh sb="74" eb="76">
      <t>バアイ</t>
    </rPh>
    <rPh sb="77" eb="79">
      <t>タイオウ</t>
    </rPh>
    <rPh sb="79" eb="81">
      <t>ホウホウ</t>
    </rPh>
    <rPh sb="85" eb="87">
      <t>コジン</t>
    </rPh>
    <rPh sb="87" eb="89">
      <t>ジョウホウ</t>
    </rPh>
    <rPh sb="89" eb="90">
      <t>ト</t>
    </rPh>
    <rPh sb="91" eb="92">
      <t>アツカ</t>
    </rPh>
    <rPh sb="94" eb="95">
      <t>カン</t>
    </rPh>
    <rPh sb="97" eb="99">
      <t>ジコウ</t>
    </rPh>
    <phoneticPr fontId="20"/>
  </si>
  <si>
    <t>（注意）以下は発表対象としませんが、上記同様、箇条書きで記入してください。　※スペース拡大不可</t>
    <rPh sb="1" eb="3">
      <t>チュウイ</t>
    </rPh>
    <rPh sb="4" eb="6">
      <t>イカ</t>
    </rPh>
    <rPh sb="7" eb="9">
      <t>ハッピョウ</t>
    </rPh>
    <rPh sb="9" eb="11">
      <t>タイショウ</t>
    </rPh>
    <rPh sb="18" eb="20">
      <t>ジョウキ</t>
    </rPh>
    <rPh sb="20" eb="22">
      <t>ドウヨウ</t>
    </rPh>
    <rPh sb="23" eb="26">
      <t>カジョウガ</t>
    </rPh>
    <rPh sb="28" eb="30">
      <t>キニュウ</t>
    </rPh>
    <rPh sb="43" eb="45">
      <t>カクダイ</t>
    </rPh>
    <rPh sb="45" eb="47">
      <t>フカ</t>
    </rPh>
    <phoneticPr fontId="20"/>
  </si>
  <si>
    <t>４．参加者に質の高いプログラムを提供するために、スタッフのスキルアップをどのような体制で取り組みますか。これまでの実績も含め、具体的にご記入ください。</t>
    <rPh sb="2" eb="5">
      <t>サンカシャ</t>
    </rPh>
    <rPh sb="6" eb="7">
      <t>シツ</t>
    </rPh>
    <rPh sb="8" eb="9">
      <t>タカ</t>
    </rPh>
    <rPh sb="16" eb="18">
      <t>テイキョウ</t>
    </rPh>
    <rPh sb="41" eb="43">
      <t>タイセイ</t>
    </rPh>
    <rPh sb="44" eb="45">
      <t>ト</t>
    </rPh>
    <rPh sb="46" eb="47">
      <t>ク</t>
    </rPh>
    <rPh sb="57" eb="59">
      <t>ジッセキ</t>
    </rPh>
    <rPh sb="60" eb="61">
      <t>フク</t>
    </rPh>
    <rPh sb="63" eb="66">
      <t>グタイテキ</t>
    </rPh>
    <rPh sb="68" eb="70">
      <t>キニュウ</t>
    </rPh>
    <phoneticPr fontId="20"/>
  </si>
  <si>
    <t>５．傷害保険</t>
    <phoneticPr fontId="20"/>
  </si>
  <si>
    <t>加入予定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</si>
</sst>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式&quot;"/>
  </numFmts>
  <fonts count="42"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u/>
      <sz val="11"/>
      <color rgb="FF0000FF"/>
      <name val="ＭＳ ゴシック"/>
      <family val="2"/>
      <charset val="128"/>
    </font>
    <font>
      <u/>
      <sz val="11"/>
      <color rgb="FF800080"/>
      <name val="ＭＳ ゴシック"/>
      <family val="2"/>
      <charset val="128"/>
    </font>
    <font>
      <sz val="6"/>
      <name val="ＭＳ ゴシック"/>
      <family val="2"/>
      <charset val="128"/>
    </font>
    <font>
      <sz val="14"/>
      <color theme="1"/>
      <name val="ＭＳ Ｐゴシック"/>
      <family val="3"/>
      <charset val="128"/>
    </font>
    <font>
      <sz val="11"/>
      <color theme="1"/>
      <name val="ＭＳ Ｐゴシック"/>
      <family val="3"/>
      <charset val="128"/>
    </font>
    <font>
      <u/>
      <sz val="12"/>
      <color theme="1"/>
      <name val="ＭＳ Ｐゴシック"/>
      <family val="3"/>
      <charset val="128"/>
    </font>
    <font>
      <sz val="12"/>
      <color theme="1"/>
      <name val="ＭＳ Ｐゴシック"/>
      <family val="3"/>
      <charset val="128"/>
    </font>
    <font>
      <sz val="11"/>
      <color theme="1"/>
      <name val="游ゴシック"/>
      <family val="2"/>
      <scheme val="minor"/>
    </font>
    <font>
      <sz val="12"/>
      <color theme="1"/>
      <name val="ＭＳ ゴシック"/>
      <family val="2"/>
      <charset val="128"/>
    </font>
    <font>
      <sz val="10"/>
      <color theme="1"/>
      <name val="ＭＳ Ｐゴシック"/>
      <family val="3"/>
      <charset val="128"/>
    </font>
    <font>
      <sz val="9"/>
      <color theme="1"/>
      <name val="ＭＳ Ｐゴシック"/>
      <family val="3"/>
      <charset val="128"/>
    </font>
    <font>
      <sz val="11"/>
      <name val="ＭＳ Ｐゴシック"/>
      <family val="3"/>
      <charset val="128"/>
    </font>
    <font>
      <sz val="10"/>
      <color theme="1"/>
      <name val="ＭＳ ゴシック"/>
      <family val="2"/>
      <charset val="128"/>
    </font>
    <font>
      <sz val="6"/>
      <name val="游ゴシック"/>
      <family val="3"/>
      <charset val="128"/>
      <scheme val="minor"/>
    </font>
    <font>
      <b/>
      <sz val="12"/>
      <color theme="1"/>
      <name val="ＭＳ Ｐゴシック"/>
      <family val="3"/>
      <charset val="128"/>
    </font>
    <font>
      <sz val="12"/>
      <color theme="1"/>
      <name val="游ゴシック"/>
      <family val="2"/>
      <scheme val="minor"/>
    </font>
    <font>
      <sz val="12"/>
      <name val="游ゴシック"/>
      <family val="3"/>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sz val="12"/>
      <color rgb="FFFF0000"/>
      <name val="游ゴシック"/>
      <family val="3"/>
      <charset val="128"/>
      <scheme val="minor"/>
    </font>
    <font>
      <b/>
      <sz val="14"/>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hair">
        <color indexed="64"/>
      </right>
      <top style="hair">
        <color indexed="64"/>
      </top>
      <bottom style="hair">
        <color indexed="64"/>
      </bottom>
      <diagonal/>
    </border>
    <border>
      <left/>
      <right/>
      <top/>
      <bottom style="medium">
        <color indexed="64"/>
      </bottom>
      <diagonal/>
    </border>
    <border>
      <left style="double">
        <color indexed="64"/>
      </left>
      <right style="thin">
        <color indexed="64"/>
      </right>
      <top style="double">
        <color indexed="64"/>
      </top>
      <bottom style="double">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xf numFmtId="0" fontId="29" fillId="0" borderId="0">
      <alignment vertical="center"/>
    </xf>
    <xf numFmtId="38" fontId="1" fillId="0" borderId="0" applyFont="0" applyFill="0" applyBorder="0" applyAlignment="0" applyProtection="0">
      <alignment vertical="center"/>
    </xf>
  </cellStyleXfs>
  <cellXfs count="202">
    <xf numFmtId="0" fontId="0" fillId="0" borderId="0" xfId="0">
      <alignment vertical="center"/>
    </xf>
    <xf numFmtId="0" fontId="0" fillId="0" borderId="0" xfId="0" applyAlignment="1">
      <alignment vertical="center"/>
    </xf>
    <xf numFmtId="0" fontId="22" fillId="0" borderId="0" xfId="0" applyFont="1" applyAlignment="1">
      <alignment vertical="center"/>
    </xf>
    <xf numFmtId="0" fontId="22" fillId="0" borderId="0" xfId="0" applyFont="1">
      <alignment vertical="center"/>
    </xf>
    <xf numFmtId="0" fontId="24" fillId="0" borderId="0" xfId="0" applyFont="1" applyAlignment="1">
      <alignment horizontal="center" vertical="center" wrapText="1"/>
    </xf>
    <xf numFmtId="0" fontId="24" fillId="0" borderId="0" xfId="0" applyFont="1" applyAlignment="1">
      <alignment vertical="center"/>
    </xf>
    <xf numFmtId="0" fontId="24" fillId="0" borderId="0" xfId="0" applyFont="1">
      <alignment vertical="center"/>
    </xf>
    <xf numFmtId="0" fontId="24" fillId="0" borderId="0" xfId="0" applyFont="1" applyAlignment="1">
      <alignment horizontal="left" vertical="center" indent="8"/>
    </xf>
    <xf numFmtId="0" fontId="24" fillId="0" borderId="0" xfId="0" applyFont="1" applyAlignment="1">
      <alignment horizontal="justify" vertical="center"/>
    </xf>
    <xf numFmtId="0" fontId="24" fillId="0" borderId="0" xfId="0" applyFont="1" applyAlignment="1">
      <alignment horizontal="left" vertical="center" indent="1"/>
    </xf>
    <xf numFmtId="0" fontId="24" fillId="0" borderId="0" xfId="0" applyFont="1" applyAlignment="1">
      <alignment horizontal="left" vertical="center" indent="10"/>
    </xf>
    <xf numFmtId="0" fontId="24" fillId="0" borderId="0" xfId="0" applyFont="1" applyAlignment="1">
      <alignment horizontal="left" vertical="center"/>
    </xf>
    <xf numFmtId="0" fontId="24" fillId="0" borderId="0" xfId="0" applyFont="1" applyAlignment="1">
      <alignment horizontal="justify" vertical="center" wrapText="1"/>
    </xf>
    <xf numFmtId="0" fontId="24" fillId="0" borderId="0" xfId="0" applyFont="1" applyAlignment="1"/>
    <xf numFmtId="0" fontId="24" fillId="0" borderId="0" xfId="0" applyFont="1" applyBorder="1" applyAlignment="1">
      <alignment vertical="center" shrinkToFit="1"/>
    </xf>
    <xf numFmtId="0" fontId="0" fillId="0" borderId="0" xfId="0" applyBorder="1" applyAlignment="1">
      <alignment vertical="center" shrinkToFit="1"/>
    </xf>
    <xf numFmtId="0" fontId="24" fillId="0" borderId="0" xfId="0" applyFont="1" applyAlignment="1">
      <alignment horizontal="right"/>
    </xf>
    <xf numFmtId="0" fontId="24" fillId="0" borderId="0" xfId="0" applyFont="1" applyBorder="1" applyAlignment="1">
      <alignment shrinkToFit="1"/>
    </xf>
    <xf numFmtId="0" fontId="24" fillId="0" borderId="0" xfId="0" applyFont="1" applyAlignment="1">
      <alignment horizontal="left"/>
    </xf>
    <xf numFmtId="0" fontId="24" fillId="0" borderId="0" xfId="0" applyFont="1" applyBorder="1" applyAlignment="1"/>
    <xf numFmtId="0" fontId="26" fillId="0" borderId="0" xfId="0" applyFont="1" applyBorder="1" applyAlignment="1">
      <alignment shrinkToFit="1"/>
    </xf>
    <xf numFmtId="0" fontId="26" fillId="0" borderId="0" xfId="0" applyFont="1" applyAlignment="1">
      <alignment vertical="center"/>
    </xf>
    <xf numFmtId="0" fontId="22" fillId="0" borderId="0" xfId="0" applyFont="1" applyAlignment="1"/>
    <xf numFmtId="0" fontId="28" fillId="0" borderId="0" xfId="0" applyFont="1" applyAlignment="1"/>
    <xf numFmtId="0" fontId="24" fillId="0" borderId="10" xfId="0" applyFont="1" applyBorder="1" applyAlignment="1">
      <alignment horizontal="center"/>
    </xf>
    <xf numFmtId="0" fontId="24" fillId="0" borderId="11" xfId="0" applyFont="1" applyBorder="1" applyAlignment="1">
      <alignment horizontal="center"/>
    </xf>
    <xf numFmtId="0" fontId="24" fillId="0" borderId="0" xfId="0" applyFont="1" applyBorder="1" applyAlignment="1">
      <alignment horizontal="center"/>
    </xf>
    <xf numFmtId="0" fontId="24" fillId="0" borderId="0" xfId="0" applyFont="1" applyAlignment="1">
      <alignment vertical="center" wrapText="1"/>
    </xf>
    <xf numFmtId="0" fontId="26" fillId="0" borderId="0" xfId="0" applyFont="1" applyAlignment="1">
      <alignment vertical="center" wrapText="1"/>
    </xf>
    <xf numFmtId="0" fontId="24" fillId="0" borderId="0" xfId="0" applyFont="1" applyBorder="1" applyAlignment="1">
      <alignment horizontal="center" shrinkToFit="1"/>
    </xf>
    <xf numFmtId="0" fontId="26" fillId="0" borderId="0" xfId="0" applyFont="1" applyBorder="1" applyAlignment="1">
      <alignment horizontal="center" shrinkToFit="1"/>
    </xf>
    <xf numFmtId="0" fontId="22" fillId="0" borderId="0" xfId="44" applyFont="1" applyAlignment="1">
      <alignment vertical="center"/>
    </xf>
    <xf numFmtId="0" fontId="22" fillId="0" borderId="0" xfId="44" applyFont="1" applyAlignment="1">
      <alignment horizontal="justify" vertical="center"/>
    </xf>
    <xf numFmtId="0" fontId="24" fillId="0" borderId="0" xfId="44" applyFont="1" applyAlignment="1">
      <alignment horizontal="justify" vertical="center"/>
    </xf>
    <xf numFmtId="0" fontId="24" fillId="0" borderId="0" xfId="44" applyFont="1" applyAlignment="1">
      <alignment vertical="center"/>
    </xf>
    <xf numFmtId="0" fontId="24" fillId="0" borderId="0" xfId="44" applyFont="1" applyAlignment="1">
      <alignment horizontal="right" vertical="center"/>
    </xf>
    <xf numFmtId="0" fontId="24" fillId="0" borderId="20" xfId="44" applyFont="1" applyBorder="1" applyAlignment="1">
      <alignment horizontal="center" vertical="center" wrapText="1"/>
    </xf>
    <xf numFmtId="0" fontId="24" fillId="0" borderId="21" xfId="44" applyFont="1" applyBorder="1" applyAlignment="1">
      <alignment horizontal="center" vertical="center" wrapText="1"/>
    </xf>
    <xf numFmtId="0" fontId="24" fillId="0" borderId="22" xfId="44" applyFont="1" applyBorder="1" applyAlignment="1">
      <alignment horizontal="center" vertical="center" wrapText="1"/>
    </xf>
    <xf numFmtId="3" fontId="24" fillId="0" borderId="26" xfId="44" applyNumberFormat="1" applyFont="1" applyFill="1" applyBorder="1" applyAlignment="1">
      <alignment horizontal="right" vertical="center" wrapText="1"/>
    </xf>
    <xf numFmtId="3" fontId="24" fillId="0" borderId="37" xfId="44" applyNumberFormat="1" applyFont="1" applyBorder="1" applyAlignment="1">
      <alignment horizontal="right" vertical="center" wrapText="1"/>
    </xf>
    <xf numFmtId="3" fontId="32" fillId="33" borderId="19" xfId="44" applyNumberFormat="1" applyFont="1" applyFill="1" applyBorder="1" applyAlignment="1">
      <alignment horizontal="right" vertical="center" wrapText="1"/>
    </xf>
    <xf numFmtId="3" fontId="24" fillId="0" borderId="25" xfId="44" applyNumberFormat="1" applyFont="1" applyFill="1" applyBorder="1" applyAlignment="1">
      <alignment horizontal="right" vertical="center" wrapText="1"/>
    </xf>
    <xf numFmtId="0" fontId="24" fillId="0" borderId="26" xfId="44" applyFont="1" applyFill="1" applyBorder="1" applyAlignment="1">
      <alignment horizontal="center" vertical="center" wrapText="1"/>
    </xf>
    <xf numFmtId="0" fontId="24" fillId="0" borderId="49" xfId="44" applyFont="1" applyBorder="1" applyAlignment="1">
      <alignment horizontal="center" vertical="center" wrapText="1"/>
    </xf>
    <xf numFmtId="3" fontId="24" fillId="0" borderId="51" xfId="44" applyNumberFormat="1" applyFont="1" applyFill="1" applyBorder="1" applyAlignment="1">
      <alignment horizontal="right" vertical="center" wrapText="1"/>
    </xf>
    <xf numFmtId="3" fontId="24" fillId="0" borderId="52" xfId="44" applyNumberFormat="1" applyFont="1" applyFill="1" applyBorder="1" applyAlignment="1">
      <alignment horizontal="right" vertical="center" wrapText="1"/>
    </xf>
    <xf numFmtId="3" fontId="24" fillId="0" borderId="53" xfId="44" applyNumberFormat="1" applyFont="1" applyFill="1" applyBorder="1" applyAlignment="1">
      <alignment horizontal="right" vertical="center" wrapText="1"/>
    </xf>
    <xf numFmtId="3" fontId="32" fillId="34" borderId="27" xfId="44" applyNumberFormat="1" applyFont="1" applyFill="1" applyBorder="1" applyAlignment="1">
      <alignment horizontal="right" vertical="center" wrapText="1"/>
    </xf>
    <xf numFmtId="3" fontId="32" fillId="33" borderId="48" xfId="44" applyNumberFormat="1" applyFont="1" applyFill="1" applyBorder="1" applyAlignment="1">
      <alignment horizontal="right" vertical="center" wrapText="1"/>
    </xf>
    <xf numFmtId="38" fontId="22" fillId="0" borderId="54" xfId="46" applyFont="1" applyBorder="1" applyAlignment="1">
      <alignment vertical="center"/>
    </xf>
    <xf numFmtId="0" fontId="28" fillId="0" borderId="0" xfId="44" applyFont="1" applyAlignment="1"/>
    <xf numFmtId="0" fontId="28" fillId="0" borderId="0" xfId="44" applyFont="1" applyAlignment="1">
      <alignment horizontal="center" vertical="top" wrapText="1" shrinkToFit="1"/>
    </xf>
    <xf numFmtId="0" fontId="24" fillId="0" borderId="0" xfId="44" applyFont="1" applyAlignment="1">
      <alignment horizontal="justify" vertical="center"/>
    </xf>
    <xf numFmtId="0" fontId="22" fillId="0" borderId="0" xfId="44" applyFont="1" applyAlignment="1">
      <alignment vertical="center"/>
    </xf>
    <xf numFmtId="0" fontId="24" fillId="0" borderId="0" xfId="44" applyFont="1" applyAlignment="1">
      <alignment horizontal="right" vertical="center"/>
    </xf>
    <xf numFmtId="0" fontId="34" fillId="0" borderId="12" xfId="0" applyFont="1" applyFill="1" applyBorder="1" applyAlignment="1">
      <alignment horizontal="center" vertical="center"/>
    </xf>
    <xf numFmtId="0" fontId="38" fillId="0" borderId="0" xfId="0" applyFont="1">
      <alignment vertical="center"/>
    </xf>
    <xf numFmtId="0" fontId="36" fillId="0" borderId="0" xfId="0" applyFont="1" applyAlignment="1"/>
    <xf numFmtId="0" fontId="36" fillId="0" borderId="0" xfId="0" applyFont="1" applyAlignment="1">
      <alignment horizontal="center" vertical="center"/>
    </xf>
    <xf numFmtId="0" fontId="37" fillId="0" borderId="0" xfId="0" applyFont="1" applyBorder="1" applyAlignment="1">
      <alignment horizontal="center" vertical="center"/>
    </xf>
    <xf numFmtId="0" fontId="37" fillId="0" borderId="0" xfId="0" applyFont="1" applyBorder="1">
      <alignment vertical="center"/>
    </xf>
    <xf numFmtId="0" fontId="24" fillId="0" borderId="10" xfId="44" applyFont="1" applyBorder="1" applyAlignment="1">
      <alignment vertical="center" shrinkToFit="1"/>
    </xf>
    <xf numFmtId="0" fontId="24" fillId="0" borderId="11" xfId="44" applyFont="1" applyBorder="1" applyAlignment="1">
      <alignment vertical="center" shrinkToFit="1"/>
    </xf>
    <xf numFmtId="0" fontId="24" fillId="0" borderId="13" xfId="44" applyFont="1" applyBorder="1" applyAlignment="1">
      <alignment vertical="center" shrinkToFit="1"/>
    </xf>
    <xf numFmtId="0" fontId="39" fillId="0" borderId="10" xfId="44" applyFont="1" applyBorder="1" applyAlignment="1">
      <alignment horizontal="center" vertical="center"/>
    </xf>
    <xf numFmtId="0" fontId="21" fillId="0" borderId="0" xfId="44" applyFont="1" applyBorder="1" applyAlignment="1">
      <alignment horizontal="center" vertical="center" shrinkToFit="1"/>
    </xf>
    <xf numFmtId="0" fontId="36" fillId="0" borderId="0" xfId="0" applyFont="1" applyAlignment="1">
      <alignment horizontal="center" vertical="center"/>
    </xf>
    <xf numFmtId="0" fontId="34" fillId="0" borderId="12" xfId="0" applyFont="1" applyFill="1" applyBorder="1" applyAlignment="1">
      <alignment horizontal="center" vertical="center"/>
    </xf>
    <xf numFmtId="0" fontId="24" fillId="0" borderId="0" xfId="44" applyFont="1" applyAlignment="1">
      <alignment horizontal="right" vertical="center" wrapText="1"/>
    </xf>
    <xf numFmtId="0" fontId="24" fillId="0" borderId="0" xfId="44" applyFont="1" applyAlignment="1">
      <alignment horizontal="right" vertical="center" shrinkToFit="1"/>
    </xf>
    <xf numFmtId="0" fontId="33" fillId="0" borderId="11" xfId="44" applyFont="1" applyBorder="1" applyAlignment="1">
      <alignment horizontal="left" vertical="center" shrinkToFit="1"/>
    </xf>
    <xf numFmtId="0" fontId="38" fillId="0" borderId="0" xfId="0" applyFont="1" applyAlignment="1">
      <alignment horizontal="center" vertical="center"/>
    </xf>
    <xf numFmtId="0" fontId="38" fillId="0" borderId="56" xfId="0" applyFont="1" applyBorder="1" applyAlignment="1">
      <alignment horizontal="center" vertical="center"/>
    </xf>
    <xf numFmtId="0" fontId="24" fillId="0" borderId="0" xfId="0" applyFont="1" applyAlignment="1">
      <alignment horizontal="justify" vertical="center" wrapText="1"/>
    </xf>
    <xf numFmtId="0" fontId="0" fillId="0" borderId="0" xfId="0" applyAlignment="1">
      <alignment vertical="center"/>
    </xf>
    <xf numFmtId="0" fontId="24" fillId="0" borderId="0" xfId="0" applyFont="1" applyAlignment="1">
      <alignment horizontal="center" vertical="center" wrapText="1"/>
    </xf>
    <xf numFmtId="0" fontId="22" fillId="0" borderId="0" xfId="0" applyFont="1" applyAlignment="1">
      <alignment vertical="center"/>
    </xf>
    <xf numFmtId="0" fontId="24" fillId="0" borderId="0" xfId="0" applyFont="1" applyAlignment="1">
      <alignment vertical="center"/>
    </xf>
    <xf numFmtId="0" fontId="24" fillId="0" borderId="0" xfId="0" applyFont="1">
      <alignment vertical="center"/>
    </xf>
    <xf numFmtId="0" fontId="0" fillId="0" borderId="0" xfId="0" applyBorder="1" applyAlignment="1">
      <alignment horizontal="left" vertical="top"/>
    </xf>
    <xf numFmtId="0" fontId="41" fillId="0" borderId="59" xfId="0" applyFont="1" applyBorder="1" applyAlignment="1">
      <alignment horizontal="center" vertical="center"/>
    </xf>
    <xf numFmtId="0" fontId="41" fillId="0" borderId="60" xfId="0" applyFont="1" applyBorder="1" applyAlignment="1">
      <alignment horizontal="center" vertical="center"/>
    </xf>
    <xf numFmtId="0" fontId="38" fillId="0" borderId="62" xfId="0" applyFont="1" applyBorder="1" applyAlignment="1">
      <alignment horizontal="center" vertical="center"/>
    </xf>
    <xf numFmtId="0" fontId="38" fillId="0" borderId="61"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7" fillId="0" borderId="63" xfId="0" applyFont="1" applyBorder="1" applyAlignment="1">
      <alignment horizontal="center" vertical="center"/>
    </xf>
    <xf numFmtId="0" fontId="41" fillId="0" borderId="57" xfId="0" applyFont="1" applyBorder="1" applyAlignment="1">
      <alignment horizontal="center" vertical="center"/>
    </xf>
    <xf numFmtId="0" fontId="24" fillId="35" borderId="32" xfId="44" applyFont="1" applyFill="1" applyBorder="1" applyAlignment="1">
      <alignment horizontal="justify" vertical="center" wrapText="1"/>
    </xf>
    <xf numFmtId="0" fontId="24" fillId="35" borderId="34" xfId="44" applyFont="1" applyFill="1" applyBorder="1" applyAlignment="1">
      <alignment horizontal="justify" vertical="center" wrapText="1"/>
    </xf>
    <xf numFmtId="0" fontId="24" fillId="35" borderId="36" xfId="44" applyFont="1" applyFill="1" applyBorder="1" applyAlignment="1">
      <alignment horizontal="justify" vertical="center" wrapText="1"/>
    </xf>
    <xf numFmtId="0" fontId="24" fillId="35" borderId="18" xfId="44" applyFont="1" applyFill="1" applyBorder="1" applyAlignment="1">
      <alignment horizontal="center" vertical="center" wrapText="1"/>
    </xf>
    <xf numFmtId="3" fontId="24" fillId="35" borderId="29" xfId="44" applyNumberFormat="1" applyFont="1" applyFill="1" applyBorder="1" applyAlignment="1">
      <alignment horizontal="right" vertical="center" wrapText="1"/>
    </xf>
    <xf numFmtId="0" fontId="24" fillId="35" borderId="35" xfId="44" applyFont="1" applyFill="1" applyBorder="1" applyAlignment="1">
      <alignment horizontal="center" vertical="center" wrapText="1"/>
    </xf>
    <xf numFmtId="3" fontId="24" fillId="35" borderId="30" xfId="44" applyNumberFormat="1" applyFont="1" applyFill="1" applyBorder="1" applyAlignment="1">
      <alignment horizontal="right" vertical="center" wrapText="1"/>
    </xf>
    <xf numFmtId="0" fontId="24" fillId="35" borderId="14" xfId="44" applyFont="1" applyFill="1" applyBorder="1" applyAlignment="1">
      <alignment horizontal="center" vertical="center" wrapText="1"/>
    </xf>
    <xf numFmtId="3" fontId="24" fillId="35" borderId="37" xfId="44" applyNumberFormat="1" applyFont="1" applyFill="1" applyBorder="1" applyAlignment="1">
      <alignment horizontal="right" vertical="center" wrapText="1"/>
    </xf>
    <xf numFmtId="38" fontId="24" fillId="0" borderId="25" xfId="46" applyFont="1" applyFill="1" applyBorder="1" applyAlignment="1">
      <alignment horizontal="right" vertical="center" wrapText="1"/>
    </xf>
    <xf numFmtId="38" fontId="24" fillId="0" borderId="25" xfId="46" applyFont="1" applyFill="1" applyBorder="1" applyAlignment="1">
      <alignment horizontal="center" vertical="center" wrapText="1"/>
    </xf>
    <xf numFmtId="38" fontId="24" fillId="0" borderId="12" xfId="46" applyFont="1" applyFill="1" applyBorder="1" applyAlignment="1">
      <alignment horizontal="right" vertical="center" wrapText="1"/>
    </xf>
    <xf numFmtId="38" fontId="24" fillId="0" borderId="12" xfId="46" applyFont="1" applyFill="1" applyBorder="1" applyAlignment="1">
      <alignment horizontal="center" vertical="center" wrapText="1"/>
    </xf>
    <xf numFmtId="38" fontId="24" fillId="0" borderId="26" xfId="46" applyFont="1" applyFill="1" applyBorder="1" applyAlignment="1">
      <alignment horizontal="right" vertical="center" wrapText="1"/>
    </xf>
    <xf numFmtId="38" fontId="24" fillId="0" borderId="26" xfId="46" applyFont="1" applyFill="1" applyBorder="1" applyAlignment="1">
      <alignment horizontal="center" vertical="center" wrapText="1"/>
    </xf>
    <xf numFmtId="38" fontId="24" fillId="35" borderId="41" xfId="46" applyFont="1" applyFill="1" applyBorder="1" applyAlignment="1">
      <alignment horizontal="right" vertical="center" wrapText="1"/>
    </xf>
    <xf numFmtId="38" fontId="24" fillId="35" borderId="30" xfId="46" applyFont="1" applyFill="1" applyBorder="1" applyAlignment="1">
      <alignment horizontal="right" vertical="center" wrapText="1"/>
    </xf>
    <xf numFmtId="38" fontId="24" fillId="35" borderId="37" xfId="46" applyFont="1" applyFill="1" applyBorder="1" applyAlignment="1">
      <alignment horizontal="right" vertical="center" wrapText="1"/>
    </xf>
    <xf numFmtId="176" fontId="24" fillId="35" borderId="25" xfId="44" applyNumberFormat="1" applyFont="1" applyFill="1" applyBorder="1" applyAlignment="1">
      <alignment horizontal="center" vertical="center" wrapText="1"/>
    </xf>
    <xf numFmtId="3" fontId="24" fillId="35" borderId="41" xfId="44" applyNumberFormat="1" applyFont="1" applyFill="1" applyBorder="1" applyAlignment="1">
      <alignment horizontal="right" vertical="center" wrapText="1"/>
    </xf>
    <xf numFmtId="0" fontId="24" fillId="0" borderId="10" xfId="0" applyFont="1" applyBorder="1" applyAlignment="1">
      <alignment vertical="center" shrinkToFit="1"/>
    </xf>
    <xf numFmtId="0" fontId="0" fillId="0" borderId="10" xfId="0" applyBorder="1" applyAlignment="1">
      <alignment vertical="center" shrinkToFit="1"/>
    </xf>
    <xf numFmtId="0" fontId="24" fillId="0" borderId="0" xfId="0" applyFont="1" applyAlignment="1">
      <alignment horizontal="justify" vertical="center" wrapText="1"/>
    </xf>
    <xf numFmtId="0" fontId="24" fillId="0" borderId="0" xfId="0" applyFont="1">
      <alignment vertical="center"/>
    </xf>
    <xf numFmtId="0" fontId="21" fillId="0" borderId="0" xfId="0" applyFont="1" applyAlignment="1">
      <alignment horizontal="center" vertical="center" wrapText="1"/>
    </xf>
    <xf numFmtId="0" fontId="22" fillId="0" borderId="0" xfId="0" applyFont="1" applyAlignment="1">
      <alignment vertical="center"/>
    </xf>
    <xf numFmtId="0" fontId="24" fillId="0" borderId="0" xfId="0" applyFont="1" applyAlignment="1">
      <alignment horizontal="right" vertical="center" wrapText="1"/>
    </xf>
    <xf numFmtId="0" fontId="24" fillId="0" borderId="0" xfId="0" applyFont="1" applyAlignment="1">
      <alignment vertical="center"/>
    </xf>
    <xf numFmtId="0" fontId="24" fillId="0" borderId="11" xfId="0" applyFont="1" applyBorder="1" applyAlignment="1">
      <alignment vertical="center" shrinkToFit="1"/>
    </xf>
    <xf numFmtId="0" fontId="0" fillId="0" borderId="11" xfId="0" applyBorder="1" applyAlignment="1">
      <alignment vertical="center" shrinkToFit="1"/>
    </xf>
    <xf numFmtId="0" fontId="0" fillId="0" borderId="0" xfId="0" applyAlignment="1">
      <alignment vertical="center"/>
    </xf>
    <xf numFmtId="0" fontId="24" fillId="0" borderId="0" xfId="0" applyFont="1" applyAlignment="1">
      <alignment horizontal="center" vertical="center" wrapText="1"/>
    </xf>
    <xf numFmtId="0" fontId="36" fillId="0" borderId="12" xfId="0" applyFont="1" applyBorder="1" applyAlignment="1">
      <alignment horizontal="center" vertical="center"/>
    </xf>
    <xf numFmtId="0" fontId="37" fillId="0" borderId="0" xfId="0" applyFont="1" applyAlignment="1">
      <alignment horizontal="center" vertical="center" wrapText="1"/>
    </xf>
    <xf numFmtId="0" fontId="38" fillId="0" borderId="0" xfId="0" applyFont="1" applyAlignment="1">
      <alignment vertical="center"/>
    </xf>
    <xf numFmtId="0" fontId="36" fillId="0" borderId="10" xfId="0" applyFont="1" applyBorder="1" applyAlignment="1">
      <alignment horizontal="left" vertical="center" shrinkToFit="1"/>
    </xf>
    <xf numFmtId="0" fontId="36" fillId="0" borderId="0" xfId="0" applyFont="1" applyAlignment="1">
      <alignment horizontal="center" vertical="center"/>
    </xf>
    <xf numFmtId="0" fontId="34" fillId="0" borderId="12" xfId="0" applyFont="1" applyFill="1" applyBorder="1" applyAlignment="1">
      <alignment horizontal="center" vertical="center"/>
    </xf>
    <xf numFmtId="0" fontId="34" fillId="0" borderId="12" xfId="0" applyFont="1" applyFill="1" applyBorder="1" applyAlignment="1">
      <alignment horizontal="left" vertical="center"/>
    </xf>
    <xf numFmtId="0" fontId="36" fillId="0" borderId="64" xfId="0" applyFont="1" applyBorder="1" applyAlignment="1">
      <alignment horizontal="center" vertical="center"/>
    </xf>
    <xf numFmtId="0" fontId="36" fillId="0" borderId="65" xfId="0" applyFont="1" applyBorder="1" applyAlignment="1">
      <alignment horizontal="center" vertical="center"/>
    </xf>
    <xf numFmtId="0" fontId="34" fillId="0" borderId="42" xfId="0" applyFont="1" applyFill="1" applyBorder="1" applyAlignment="1">
      <alignment horizontal="center" vertical="center"/>
    </xf>
    <xf numFmtId="0" fontId="34" fillId="0" borderId="42" xfId="0" applyFont="1" applyFill="1" applyBorder="1" applyAlignment="1">
      <alignment horizontal="left" vertical="center"/>
    </xf>
    <xf numFmtId="0" fontId="34" fillId="0" borderId="11" xfId="0" applyFont="1" applyFill="1" applyBorder="1" applyAlignment="1">
      <alignment horizontal="left" vertical="center"/>
    </xf>
    <xf numFmtId="0" fontId="40" fillId="0" borderId="10" xfId="0" applyFont="1" applyBorder="1" applyAlignment="1">
      <alignment horizontal="left" vertical="center" shrinkToFit="1"/>
    </xf>
    <xf numFmtId="0" fontId="36" fillId="0" borderId="58" xfId="0" applyFont="1" applyBorder="1" applyAlignment="1">
      <alignment horizontal="center" vertical="center"/>
    </xf>
    <xf numFmtId="0" fontId="36" fillId="0" borderId="59" xfId="0" applyFont="1" applyBorder="1" applyAlignment="1">
      <alignment horizontal="center" vertical="center"/>
    </xf>
    <xf numFmtId="0" fontId="26" fillId="0" borderId="0" xfId="0" applyFont="1" applyAlignment="1">
      <alignment vertical="center"/>
    </xf>
    <xf numFmtId="0" fontId="24" fillId="0" borderId="0" xfId="0" applyFont="1" applyAlignment="1">
      <alignment vertical="center" wrapText="1"/>
    </xf>
    <xf numFmtId="0" fontId="26" fillId="0" borderId="0" xfId="0" applyFont="1" applyAlignment="1">
      <alignment vertical="center" wrapText="1"/>
    </xf>
    <xf numFmtId="0" fontId="22" fillId="0" borderId="12" xfId="0" applyFont="1" applyBorder="1" applyAlignment="1">
      <alignment horizontal="center" vertical="center"/>
    </xf>
    <xf numFmtId="0" fontId="0" fillId="0" borderId="12" xfId="0" applyBorder="1" applyAlignment="1">
      <alignment horizontal="center" vertical="center"/>
    </xf>
    <xf numFmtId="0" fontId="27" fillId="0" borderId="12" xfId="0" applyFont="1" applyBorder="1" applyAlignment="1">
      <alignment horizontal="center" vertical="center" wrapText="1"/>
    </xf>
    <xf numFmtId="0" fontId="30" fillId="0" borderId="12" xfId="0" applyFont="1" applyBorder="1" applyAlignment="1">
      <alignment horizontal="center" vertical="center"/>
    </xf>
    <xf numFmtId="0" fontId="24" fillId="0" borderId="0" xfId="0" applyFont="1" applyAlignment="1">
      <alignment vertical="top" wrapText="1"/>
    </xf>
    <xf numFmtId="0" fontId="26" fillId="0" borderId="0" xfId="0" applyFont="1" applyAlignment="1">
      <alignment vertical="top" wrapText="1"/>
    </xf>
    <xf numFmtId="0" fontId="24" fillId="0" borderId="12" xfId="0" applyFont="1" applyBorder="1" applyAlignment="1">
      <alignment horizontal="center" vertical="center"/>
    </xf>
    <xf numFmtId="0" fontId="26" fillId="0" borderId="12" xfId="0" applyFont="1" applyBorder="1" applyAlignment="1">
      <alignment horizontal="center" vertical="center"/>
    </xf>
    <xf numFmtId="0" fontId="24" fillId="0" borderId="10" xfId="0" applyFont="1" applyBorder="1" applyAlignment="1">
      <alignment horizontal="center" shrinkToFit="1"/>
    </xf>
    <xf numFmtId="0" fontId="26" fillId="0" borderId="10" xfId="0" applyFont="1" applyBorder="1" applyAlignment="1">
      <alignment horizontal="center" shrinkToFit="1"/>
    </xf>
    <xf numFmtId="0" fontId="24" fillId="0" borderId="0" xfId="0" applyFont="1" applyAlignment="1">
      <alignment horizontal="justify" vertical="center" shrinkToFit="1"/>
    </xf>
    <xf numFmtId="0" fontId="24" fillId="0" borderId="0" xfId="0" applyFont="1" applyAlignment="1">
      <alignment vertical="center" shrinkToFit="1"/>
    </xf>
    <xf numFmtId="0" fontId="21" fillId="0" borderId="10" xfId="44" applyFont="1" applyBorder="1" applyAlignment="1">
      <alignment horizontal="center" vertical="center" shrinkToFit="1"/>
    </xf>
    <xf numFmtId="0" fontId="28" fillId="0" borderId="0" xfId="44" applyFont="1" applyAlignment="1"/>
    <xf numFmtId="0" fontId="24" fillId="0" borderId="0" xfId="44" applyFont="1" applyAlignment="1">
      <alignment horizontal="justify" vertical="center"/>
    </xf>
    <xf numFmtId="0" fontId="33" fillId="0" borderId="0" xfId="44" applyFont="1" applyAlignment="1">
      <alignment vertical="center"/>
    </xf>
    <xf numFmtId="0" fontId="22" fillId="0" borderId="0" xfId="44" applyFont="1" applyAlignment="1">
      <alignment vertical="center"/>
    </xf>
    <xf numFmtId="0" fontId="25" fillId="0" borderId="0" xfId="44" applyAlignment="1">
      <alignment vertical="center"/>
    </xf>
    <xf numFmtId="0" fontId="24" fillId="0" borderId="24" xfId="44" applyFont="1" applyBorder="1" applyAlignment="1">
      <alignment horizontal="center" vertical="center" wrapText="1"/>
    </xf>
    <xf numFmtId="0" fontId="24" fillId="0" borderId="33" xfId="44" applyFont="1" applyBorder="1" applyAlignment="1">
      <alignment horizontal="center" vertical="center" wrapText="1"/>
    </xf>
    <xf numFmtId="0" fontId="24" fillId="0" borderId="38" xfId="44" applyFont="1" applyBorder="1" applyAlignment="1">
      <alignment horizontal="center" vertical="center" wrapText="1"/>
    </xf>
    <xf numFmtId="0" fontId="24" fillId="0" borderId="39" xfId="44" applyFont="1" applyFill="1" applyBorder="1" applyAlignment="1">
      <alignment horizontal="justify" vertical="center" wrapText="1"/>
    </xf>
    <xf numFmtId="0" fontId="33" fillId="0" borderId="40" xfId="44" applyFont="1" applyBorder="1" applyAlignment="1">
      <alignment horizontal="justify" vertical="center" wrapText="1"/>
    </xf>
    <xf numFmtId="0" fontId="24" fillId="0" borderId="43" xfId="44" applyFont="1" applyFill="1" applyBorder="1" applyAlignment="1">
      <alignment horizontal="justify" vertical="center" wrapText="1"/>
    </xf>
    <xf numFmtId="0" fontId="33" fillId="0" borderId="44" xfId="44" applyFont="1" applyBorder="1" applyAlignment="1">
      <alignment horizontal="justify" vertical="center" wrapText="1"/>
    </xf>
    <xf numFmtId="0" fontId="32" fillId="33" borderId="20" xfId="44" applyFont="1" applyFill="1" applyBorder="1" applyAlignment="1">
      <alignment horizontal="center" vertical="center" wrapText="1"/>
    </xf>
    <xf numFmtId="0" fontId="32" fillId="33" borderId="23" xfId="44" applyFont="1" applyFill="1" applyBorder="1" applyAlignment="1">
      <alignment horizontal="center" vertical="center" wrapText="1"/>
    </xf>
    <xf numFmtId="0" fontId="32" fillId="33" borderId="21" xfId="44" applyFont="1" applyFill="1" applyBorder="1" applyAlignment="1">
      <alignment horizontal="center" vertical="center" wrapText="1"/>
    </xf>
    <xf numFmtId="0" fontId="32" fillId="33" borderId="31" xfId="44" applyFont="1" applyFill="1" applyBorder="1" applyAlignment="1">
      <alignment horizontal="center" vertical="center" wrapText="1"/>
    </xf>
    <xf numFmtId="0" fontId="32" fillId="34" borderId="45" xfId="44" applyFont="1" applyFill="1" applyBorder="1" applyAlignment="1">
      <alignment horizontal="center" vertical="center" wrapText="1"/>
    </xf>
    <xf numFmtId="0" fontId="32" fillId="34" borderId="46" xfId="44" applyFont="1" applyFill="1" applyBorder="1" applyAlignment="1">
      <alignment horizontal="center" vertical="center" wrapText="1"/>
    </xf>
    <xf numFmtId="0" fontId="32" fillId="34" borderId="47" xfId="44" applyFont="1" applyFill="1" applyBorder="1" applyAlignment="1">
      <alignment horizontal="center" vertical="center" wrapText="1"/>
    </xf>
    <xf numFmtId="0" fontId="24" fillId="0" borderId="42" xfId="44" applyFont="1" applyFill="1" applyBorder="1" applyAlignment="1">
      <alignment horizontal="justify" vertical="center" wrapText="1"/>
    </xf>
    <xf numFmtId="0" fontId="33" fillId="0" borderId="35" xfId="44" applyFont="1" applyBorder="1" applyAlignment="1">
      <alignment horizontal="justify" vertical="center" wrapText="1"/>
    </xf>
    <xf numFmtId="0" fontId="24" fillId="0" borderId="0" xfId="44" applyFont="1" applyBorder="1" applyAlignment="1">
      <alignment horizontal="justify" vertical="center"/>
    </xf>
    <xf numFmtId="0" fontId="33" fillId="0" borderId="0" xfId="44" applyFont="1" applyBorder="1" applyAlignment="1">
      <alignment vertical="center"/>
    </xf>
    <xf numFmtId="0" fontId="21" fillId="0" borderId="0" xfId="44" applyFont="1" applyAlignment="1">
      <alignment horizontal="center" vertical="center"/>
    </xf>
    <xf numFmtId="0" fontId="21" fillId="0" borderId="0" xfId="44" applyFont="1" applyAlignment="1">
      <alignment vertical="center"/>
    </xf>
    <xf numFmtId="0" fontId="24" fillId="0" borderId="0" xfId="44" applyFont="1" applyAlignment="1">
      <alignment horizontal="right" vertical="center"/>
    </xf>
    <xf numFmtId="0" fontId="24" fillId="0" borderId="10" xfId="44" applyFont="1" applyBorder="1" applyAlignment="1">
      <alignment horizontal="left" vertical="center" shrinkToFit="1"/>
    </xf>
    <xf numFmtId="0" fontId="33" fillId="0" borderId="10" xfId="44" applyFont="1" applyBorder="1" applyAlignment="1">
      <alignment horizontal="left" vertical="center" shrinkToFit="1"/>
    </xf>
    <xf numFmtId="0" fontId="24" fillId="0" borderId="11" xfId="44" applyFont="1" applyBorder="1" applyAlignment="1">
      <alignment horizontal="left" vertical="center" shrinkToFit="1"/>
    </xf>
    <xf numFmtId="0" fontId="24" fillId="0" borderId="31" xfId="44" applyFont="1" applyBorder="1" applyAlignment="1">
      <alignment horizontal="center" vertical="center" wrapText="1"/>
    </xf>
    <xf numFmtId="0" fontId="33" fillId="0" borderId="23" xfId="44" applyFont="1" applyBorder="1" applyAlignment="1">
      <alignment horizontal="center" vertical="center" wrapText="1"/>
    </xf>
    <xf numFmtId="0" fontId="22" fillId="0" borderId="28" xfId="44" applyFont="1" applyBorder="1" applyAlignment="1">
      <alignment horizontal="center" vertical="center" wrapText="1"/>
    </xf>
    <xf numFmtId="0" fontId="22" fillId="0" borderId="33" xfId="44" applyFont="1" applyBorder="1" applyAlignment="1">
      <alignment horizontal="center" vertical="center" wrapText="1"/>
    </xf>
    <xf numFmtId="0" fontId="22" fillId="0" borderId="38" xfId="44" applyFont="1" applyBorder="1" applyAlignment="1">
      <alignment horizontal="center" vertical="center" wrapText="1"/>
    </xf>
    <xf numFmtId="0" fontId="32" fillId="33" borderId="50" xfId="44" applyFont="1" applyFill="1" applyBorder="1" applyAlignment="1">
      <alignment horizontal="center" vertical="center" wrapText="1"/>
    </xf>
    <xf numFmtId="0" fontId="32" fillId="33" borderId="22" xfId="44" applyFont="1" applyFill="1" applyBorder="1" applyAlignment="1">
      <alignment horizontal="center" vertical="center" wrapText="1"/>
    </xf>
    <xf numFmtId="0" fontId="22" fillId="0" borderId="24" xfId="44" applyFont="1" applyBorder="1" applyAlignment="1">
      <alignment horizontal="center" vertical="center" wrapText="1"/>
    </xf>
    <xf numFmtId="0" fontId="24" fillId="0" borderId="0" xfId="0" applyFont="1" applyAlignment="1">
      <alignment horizontal="justify" vertical="center"/>
    </xf>
    <xf numFmtId="0" fontId="24" fillId="0" borderId="15" xfId="0" applyFont="1" applyBorder="1" applyAlignment="1">
      <alignment horizontal="left" vertical="top" wrapText="1"/>
    </xf>
    <xf numFmtId="0" fontId="0" fillId="0" borderId="0"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24" fillId="0" borderId="45" xfId="0" applyFont="1" applyBorder="1" applyAlignment="1">
      <alignment horizontal="justify" vertical="center" wrapText="1"/>
    </xf>
    <xf numFmtId="0" fontId="24" fillId="0" borderId="46" xfId="0" applyFont="1" applyBorder="1" applyAlignment="1">
      <alignment horizontal="justify" vertical="center" wrapText="1"/>
    </xf>
    <xf numFmtId="0" fontId="0" fillId="0" borderId="46" xfId="0" applyBorder="1" applyAlignment="1">
      <alignment vertical="center"/>
    </xf>
    <xf numFmtId="0" fontId="0" fillId="0" borderId="47" xfId="0" applyBorder="1" applyAlignment="1">
      <alignment vertical="center"/>
    </xf>
    <xf numFmtId="0" fontId="0" fillId="0" borderId="17" xfId="0" applyBorder="1" applyAlignment="1">
      <alignment horizontal="left" vertical="top"/>
    </xf>
    <xf numFmtId="0" fontId="0" fillId="0" borderId="10" xfId="0" applyBorder="1" applyAlignment="1">
      <alignment horizontal="left" vertical="top"/>
    </xf>
    <xf numFmtId="0" fontId="0" fillId="0" borderId="18" xfId="0" applyBorder="1" applyAlignment="1">
      <alignment horizontal="left" vertical="top"/>
    </xf>
    <xf numFmtId="0" fontId="27" fillId="0" borderId="55" xfId="0" applyFont="1" applyBorder="1" applyAlignment="1">
      <alignment horizontal="left"/>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6"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 3"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S$34" lockText="1" noThreeD="1"/>
</file>

<file path=xl/ctrlProps/ctrlProp2.xml><?xml version="1.0" encoding="utf-8"?>
<formControlPr xmlns="http://schemas.microsoft.com/office/spreadsheetml/2009/9/main" objectType="CheckBox" fmlaLink="$BS$23" lockText="1" noThreeD="1"/>
</file>

<file path=xl/ctrlProps/ctrlProp3.xml><?xml version="1.0" encoding="utf-8"?>
<formControlPr xmlns="http://schemas.microsoft.com/office/spreadsheetml/2009/9/main" objectType="CheckBox" fmlaLink="$BS$53" lockText="1" noThreeD="1"/>
</file>

<file path=xl/ctrlProps/ctrlProp4.xml><?xml version="1.0" encoding="utf-8"?>
<formControlPr xmlns="http://schemas.microsoft.com/office/spreadsheetml/2009/9/main" objectType="CheckBox" fmlaLink="$BS$55" lockText="1" noThreeD="1"/>
</file>

<file path=xl/ctrlProps/ctrlProp5.xml><?xml version="1.0" encoding="utf-8"?>
<formControlPr xmlns="http://schemas.microsoft.com/office/spreadsheetml/2009/9/main" objectType="CheckBox" fmlaLink="$BS$57" lockText="1" noThreeD="1"/>
</file>

<file path=xl/drawings/drawing1.xml><?xml version="1.0" encoding="utf-8"?>
<xdr:wsDr xmlns:xdr="http://schemas.openxmlformats.org/drawingml/2006/spreadsheetDrawing" xmlns:a="http://schemas.openxmlformats.org/drawingml/2006/main">
  <xdr:twoCellAnchor>
    <xdr:from>
      <xdr:col>4</xdr:col>
      <xdr:colOff>422412</xdr:colOff>
      <xdr:row>2</xdr:row>
      <xdr:rowOff>74543</xdr:rowOff>
    </xdr:from>
    <xdr:to>
      <xdr:col>6</xdr:col>
      <xdr:colOff>737152</xdr:colOff>
      <xdr:row>4</xdr:row>
      <xdr:rowOff>115956</xdr:rowOff>
    </xdr:to>
    <xdr:sp macro="" textlink="">
      <xdr:nvSpPr>
        <xdr:cNvPr id="2" name="角丸四角形吹き出し 1"/>
        <xdr:cNvSpPr/>
      </xdr:nvSpPr>
      <xdr:spPr bwMode="auto">
        <a:xfrm>
          <a:off x="2691847" y="554934"/>
          <a:ext cx="1871870" cy="530087"/>
        </a:xfrm>
        <a:prstGeom prst="wedgeRoundRectCallout">
          <a:avLst>
            <a:gd name="adj1" fmla="val -74113"/>
            <a:gd name="adj2" fmla="val 55643"/>
            <a:gd name="adj3" fmla="val 16667"/>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600"/>
            </a:lnSpc>
          </a:pPr>
          <a:r>
            <a:rPr kumimoji="1" lang="ja-JP" altLang="en-US" sz="1100" b="1">
              <a:solidFill>
                <a:srgbClr val="FF0000"/>
              </a:solidFill>
            </a:rPr>
            <a:t>受託を希望する圏域数を</a:t>
          </a:r>
          <a:endParaRPr kumimoji="1" lang="en-US" altLang="ja-JP" sz="1100" b="1">
            <a:solidFill>
              <a:srgbClr val="FF0000"/>
            </a:solidFill>
          </a:endParaRPr>
        </a:p>
        <a:p>
          <a:pPr algn="l">
            <a:lnSpc>
              <a:spcPts val="1600"/>
            </a:lnSpc>
          </a:pPr>
          <a:r>
            <a:rPr kumimoji="1" lang="ja-JP" altLang="en-US" sz="1100" b="1">
              <a:solidFill>
                <a:srgbClr val="FF0000"/>
              </a:solidFill>
            </a:rPr>
            <a:t>記入します。</a:t>
          </a:r>
        </a:p>
      </xdr:txBody>
    </xdr:sp>
    <xdr:clientData/>
  </xdr:twoCellAnchor>
  <xdr:twoCellAnchor>
    <xdr:from>
      <xdr:col>5</xdr:col>
      <xdr:colOff>306457</xdr:colOff>
      <xdr:row>11</xdr:row>
      <xdr:rowOff>124238</xdr:rowOff>
    </xdr:from>
    <xdr:to>
      <xdr:col>8</xdr:col>
      <xdr:colOff>389283</xdr:colOff>
      <xdr:row>15</xdr:row>
      <xdr:rowOff>99392</xdr:rowOff>
    </xdr:to>
    <xdr:sp macro="" textlink="">
      <xdr:nvSpPr>
        <xdr:cNvPr id="3" name="角丸四角形吹き出し 2"/>
        <xdr:cNvSpPr/>
      </xdr:nvSpPr>
      <xdr:spPr bwMode="auto">
        <a:xfrm>
          <a:off x="3387587" y="2493064"/>
          <a:ext cx="2319131" cy="1068458"/>
        </a:xfrm>
        <a:prstGeom prst="wedgeRoundRectCallout">
          <a:avLst>
            <a:gd name="adj1" fmla="val 65887"/>
            <a:gd name="adj2" fmla="val 50208"/>
            <a:gd name="adj3" fmla="val 16667"/>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600"/>
            </a:lnSpc>
          </a:pPr>
          <a:r>
            <a:rPr kumimoji="1" lang="ja-JP" altLang="en-US" sz="1100" b="1">
              <a:solidFill>
                <a:srgbClr val="FF0000"/>
              </a:solidFill>
            </a:rPr>
            <a:t>受託希望順位を記入します。</a:t>
          </a:r>
          <a:endParaRPr kumimoji="1" lang="en-US" altLang="ja-JP" sz="1100" b="1">
            <a:solidFill>
              <a:srgbClr val="FF0000"/>
            </a:solidFill>
          </a:endParaRPr>
        </a:p>
        <a:p>
          <a:pPr algn="l">
            <a:lnSpc>
              <a:spcPts val="1600"/>
            </a:lnSpc>
          </a:pPr>
          <a:r>
            <a:rPr kumimoji="1" lang="ja-JP" altLang="en-US" sz="1100" b="1">
              <a:solidFill>
                <a:srgbClr val="FF0000"/>
              </a:solidFill>
            </a:rPr>
            <a:t>必ず１から順に希望圏域数</a:t>
          </a:r>
          <a:endParaRPr kumimoji="1" lang="en-US" altLang="ja-JP" sz="1100" b="1">
            <a:solidFill>
              <a:srgbClr val="FF0000"/>
            </a:solidFill>
          </a:endParaRPr>
        </a:p>
        <a:p>
          <a:pPr algn="l">
            <a:lnSpc>
              <a:spcPts val="1600"/>
            </a:lnSpc>
          </a:pPr>
          <a:r>
            <a:rPr kumimoji="1" lang="ja-JP" altLang="en-US" sz="1100" b="1">
              <a:solidFill>
                <a:srgbClr val="FF0000"/>
              </a:solidFill>
            </a:rPr>
            <a:t>まで連番を記入してください。</a:t>
          </a:r>
          <a:endParaRPr kumimoji="1" lang="en-US" altLang="ja-JP" sz="1100" b="1">
            <a:solidFill>
              <a:srgbClr val="FF0000"/>
            </a:solidFill>
          </a:endParaRPr>
        </a:p>
        <a:p>
          <a:pPr algn="l">
            <a:lnSpc>
              <a:spcPts val="1600"/>
            </a:lnSpc>
          </a:pPr>
          <a:r>
            <a:rPr kumimoji="1" lang="en-US" altLang="ja-JP" sz="1100" b="1">
              <a:solidFill>
                <a:srgbClr val="FF0000"/>
              </a:solidFill>
            </a:rPr>
            <a:t>※</a:t>
          </a:r>
          <a:r>
            <a:rPr kumimoji="1" lang="ja-JP" altLang="en-US" sz="1100" b="1">
              <a:solidFill>
                <a:srgbClr val="FF0000"/>
              </a:solidFill>
            </a:rPr>
            <a:t>受託を希望しない圏域は空欄</a:t>
          </a:r>
        </a:p>
      </xdr:txBody>
    </xdr:sp>
    <xdr:clientData/>
  </xdr:twoCellAnchor>
  <xdr:twoCellAnchor>
    <xdr:from>
      <xdr:col>12</xdr:col>
      <xdr:colOff>579780</xdr:colOff>
      <xdr:row>8</xdr:row>
      <xdr:rowOff>157369</xdr:rowOff>
    </xdr:from>
    <xdr:to>
      <xdr:col>18</xdr:col>
      <xdr:colOff>546652</xdr:colOff>
      <xdr:row>11</xdr:row>
      <xdr:rowOff>99391</xdr:rowOff>
    </xdr:to>
    <xdr:sp macro="" textlink="">
      <xdr:nvSpPr>
        <xdr:cNvPr id="4" name="角丸四角形吹き出し 3"/>
        <xdr:cNvSpPr/>
      </xdr:nvSpPr>
      <xdr:spPr bwMode="auto">
        <a:xfrm>
          <a:off x="8166650" y="1904999"/>
          <a:ext cx="2029241" cy="563218"/>
        </a:xfrm>
        <a:prstGeom prst="wedgeRoundRectCallout">
          <a:avLst>
            <a:gd name="adj1" fmla="val -31908"/>
            <a:gd name="adj2" fmla="val -145919"/>
            <a:gd name="adj3" fmla="val 16667"/>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600"/>
            </a:lnSpc>
          </a:pPr>
          <a:r>
            <a:rPr kumimoji="1" lang="ja-JP" altLang="en-US" sz="1100" b="1">
              <a:solidFill>
                <a:srgbClr val="FF0000"/>
              </a:solidFill>
            </a:rPr>
            <a:t>ここでチェックができます。</a:t>
          </a:r>
          <a:endParaRPr kumimoji="1" lang="en-US" altLang="ja-JP" sz="1100" b="1">
            <a:solidFill>
              <a:srgbClr val="FF0000"/>
            </a:solidFill>
          </a:endParaRPr>
        </a:p>
        <a:p>
          <a:pPr algn="l">
            <a:lnSpc>
              <a:spcPts val="1600"/>
            </a:lnSpc>
          </a:pPr>
          <a:r>
            <a:rPr kumimoji="1" lang="ja-JP" altLang="en-US" sz="1100" b="1">
              <a:solidFill>
                <a:srgbClr val="FF0000"/>
              </a:solidFill>
            </a:rPr>
            <a:t>全項目「</a:t>
          </a:r>
          <a:r>
            <a:rPr kumimoji="1" lang="en-US" altLang="ja-JP" sz="1100" b="1">
              <a:solidFill>
                <a:srgbClr val="FF0000"/>
              </a:solidFill>
            </a:rPr>
            <a:t>OK</a:t>
          </a:r>
          <a:r>
            <a:rPr kumimoji="1" lang="ja-JP" altLang="en-US" sz="1100" b="1">
              <a:solidFill>
                <a:srgbClr val="FF0000"/>
              </a:solidFill>
            </a:rPr>
            <a:t>」となること。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12</xdr:row>
          <xdr:rowOff>190500</xdr:rowOff>
        </xdr:from>
        <xdr:to>
          <xdr:col>1</xdr:col>
          <xdr:colOff>171450</xdr:colOff>
          <xdr:row>14</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14</xdr:row>
          <xdr:rowOff>209550</xdr:rowOff>
        </xdr:from>
        <xdr:to>
          <xdr:col>1</xdr:col>
          <xdr:colOff>180975</xdr:colOff>
          <xdr:row>16</xdr:row>
          <xdr:rowOff>47625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50</xdr:row>
          <xdr:rowOff>66675</xdr:rowOff>
        </xdr:from>
        <xdr:to>
          <xdr:col>2</xdr:col>
          <xdr:colOff>174825</xdr:colOff>
          <xdr:row>52</xdr:row>
          <xdr:rowOff>214789</xdr:rowOff>
        </xdr:to>
        <xdr:grpSp>
          <xdr:nvGrpSpPr>
            <xdr:cNvPr id="2" name="グループ化 1"/>
            <xdr:cNvGrpSpPr/>
          </xdr:nvGrpSpPr>
          <xdr:grpSpPr>
            <a:xfrm>
              <a:off x="1057275" y="13620750"/>
              <a:ext cx="489150" cy="776764"/>
              <a:chOff x="5212080" y="12691159"/>
              <a:chExt cx="432000" cy="1154333"/>
            </a:xfrm>
          </xdr:grpSpPr>
          <xdr:sp macro="" textlink="">
            <xdr:nvSpPr>
              <xdr:cNvPr id="7169" name="Check Box 1" hidden="1">
                <a:extLst>
                  <a:ext uri="{63B3BB69-23CF-44E3-9099-C40C66FF867C}">
                    <a14:compatExt spid="_x0000_s7169"/>
                  </a:ext>
                </a:extLst>
              </xdr:cNvPr>
              <xdr:cNvSpPr/>
            </xdr:nvSpPr>
            <xdr:spPr bwMode="auto">
              <a:xfrm>
                <a:off x="5212080" y="12691159"/>
                <a:ext cx="43200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0" name="Check Box 2" hidden="1">
                <a:extLst>
                  <a:ext uri="{63B3BB69-23CF-44E3-9099-C40C66FF867C}">
                    <a14:compatExt spid="_x0000_s7170"/>
                  </a:ext>
                </a:extLst>
              </xdr:cNvPr>
              <xdr:cNvSpPr/>
            </xdr:nvSpPr>
            <xdr:spPr bwMode="auto">
              <a:xfrm>
                <a:off x="5212080" y="13146405"/>
                <a:ext cx="43200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Check Box 3" hidden="1">
                <a:extLst>
                  <a:ext uri="{63B3BB69-23CF-44E3-9099-C40C66FF867C}">
                    <a14:compatExt spid="_x0000_s7171"/>
                  </a:ext>
                </a:extLst>
              </xdr:cNvPr>
              <xdr:cNvSpPr/>
            </xdr:nvSpPr>
            <xdr:spPr bwMode="auto">
              <a:xfrm>
                <a:off x="5212080" y="13601653"/>
                <a:ext cx="43053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tabSelected="1" zoomScaleNormal="100" workbookViewId="0">
      <selection sqref="A1:I1"/>
    </sheetView>
  </sheetViews>
  <sheetFormatPr defaultRowHeight="13.5" x14ac:dyDescent="0.15"/>
  <cols>
    <col min="1" max="16384" width="9" style="3"/>
  </cols>
  <sheetData>
    <row r="1" spans="1:10" ht="20.100000000000001" customHeight="1" x14ac:dyDescent="0.15">
      <c r="A1" s="113" t="s">
        <v>90</v>
      </c>
      <c r="B1" s="114"/>
      <c r="C1" s="114"/>
      <c r="D1" s="114"/>
      <c r="E1" s="114"/>
      <c r="F1" s="114"/>
      <c r="G1" s="114"/>
      <c r="H1" s="114"/>
      <c r="I1" s="114"/>
      <c r="J1" s="2"/>
    </row>
    <row r="2" spans="1:10" ht="20.100000000000001" customHeight="1" x14ac:dyDescent="0.15">
      <c r="A2" s="113" t="s">
        <v>0</v>
      </c>
      <c r="B2" s="114"/>
      <c r="C2" s="114"/>
      <c r="D2" s="114"/>
      <c r="E2" s="114"/>
      <c r="F2" s="114"/>
      <c r="G2" s="114"/>
      <c r="H2" s="114"/>
      <c r="I2" s="114"/>
      <c r="J2" s="2"/>
    </row>
    <row r="3" spans="1:10" s="6" customFormat="1" ht="20.100000000000001" customHeight="1" x14ac:dyDescent="0.15">
      <c r="A3" s="4"/>
      <c r="B3" s="5"/>
      <c r="C3" s="5"/>
      <c r="D3" s="5"/>
      <c r="E3" s="5"/>
      <c r="F3" s="5"/>
      <c r="G3" s="5"/>
      <c r="H3" s="5"/>
      <c r="I3" s="5"/>
      <c r="J3" s="5"/>
    </row>
    <row r="4" spans="1:10" s="6" customFormat="1" ht="20.100000000000001" customHeight="1" x14ac:dyDescent="0.15">
      <c r="A4" s="115" t="s">
        <v>1</v>
      </c>
      <c r="B4" s="116"/>
      <c r="C4" s="116"/>
      <c r="D4" s="116"/>
      <c r="E4" s="116"/>
      <c r="F4" s="116"/>
      <c r="G4" s="116"/>
      <c r="H4" s="116"/>
      <c r="I4" s="116"/>
      <c r="J4" s="5"/>
    </row>
    <row r="5" spans="1:10" s="6" customFormat="1" ht="20.100000000000001" customHeight="1" x14ac:dyDescent="0.15">
      <c r="A5" s="111" t="s">
        <v>2</v>
      </c>
      <c r="B5" s="116"/>
      <c r="C5" s="116"/>
      <c r="D5" s="116"/>
      <c r="E5" s="116"/>
      <c r="F5" s="116"/>
      <c r="G5" s="116"/>
      <c r="H5" s="116"/>
      <c r="I5" s="116"/>
      <c r="J5" s="5"/>
    </row>
    <row r="6" spans="1:10" s="6" customFormat="1" ht="20.100000000000001" customHeight="1" x14ac:dyDescent="0.15">
      <c r="A6" s="12"/>
      <c r="B6" s="5"/>
      <c r="C6" s="5"/>
      <c r="D6" s="5"/>
      <c r="E6" s="5"/>
      <c r="F6" s="5"/>
      <c r="G6" s="5"/>
      <c r="H6" s="5"/>
      <c r="I6" s="5"/>
      <c r="J6" s="5"/>
    </row>
    <row r="7" spans="1:10" s="6" customFormat="1" ht="20.100000000000001" customHeight="1" x14ac:dyDescent="0.15">
      <c r="A7" s="7"/>
      <c r="C7" s="13" t="s">
        <v>5</v>
      </c>
      <c r="E7" s="109"/>
      <c r="F7" s="110"/>
      <c r="G7" s="110"/>
      <c r="H7" s="110"/>
      <c r="I7" s="110"/>
    </row>
    <row r="8" spans="1:10" s="6" customFormat="1" ht="20.100000000000001" customHeight="1" x14ac:dyDescent="0.15">
      <c r="A8" s="7"/>
      <c r="C8" s="13" t="s">
        <v>6</v>
      </c>
      <c r="E8" s="117"/>
      <c r="F8" s="118"/>
      <c r="G8" s="118"/>
      <c r="H8" s="118"/>
      <c r="I8" s="118"/>
    </row>
    <row r="9" spans="1:10" s="6" customFormat="1" ht="20.100000000000001" customHeight="1" x14ac:dyDescent="0.15">
      <c r="A9" s="7"/>
      <c r="C9" s="13" t="s">
        <v>7</v>
      </c>
      <c r="E9" s="117"/>
      <c r="F9" s="118"/>
      <c r="G9" s="118"/>
      <c r="H9" s="118"/>
      <c r="I9" s="118"/>
    </row>
    <row r="10" spans="1:10" s="6" customFormat="1" ht="20.100000000000001" customHeight="1" x14ac:dyDescent="0.15">
      <c r="A10" s="7"/>
      <c r="C10" s="13"/>
      <c r="E10" s="14"/>
      <c r="F10" s="15"/>
      <c r="G10" s="15"/>
      <c r="H10" s="15"/>
      <c r="I10" s="15"/>
    </row>
    <row r="11" spans="1:10" s="6" customFormat="1" ht="20.100000000000001" customHeight="1" x14ac:dyDescent="0.15">
      <c r="A11" s="8"/>
    </row>
    <row r="12" spans="1:10" s="6" customFormat="1" ht="20.100000000000001" customHeight="1" x14ac:dyDescent="0.15">
      <c r="A12" s="111" t="s">
        <v>91</v>
      </c>
      <c r="B12" s="119"/>
      <c r="C12" s="119"/>
      <c r="D12" s="119"/>
      <c r="E12" s="119"/>
      <c r="F12" s="119"/>
      <c r="G12" s="119"/>
      <c r="H12" s="119"/>
      <c r="I12" s="119"/>
      <c r="J12" s="5"/>
    </row>
    <row r="13" spans="1:10" s="6" customFormat="1" ht="20.100000000000001" customHeight="1" x14ac:dyDescent="0.15">
      <c r="A13" s="111" t="s">
        <v>8</v>
      </c>
      <c r="B13" s="119"/>
      <c r="C13" s="119"/>
      <c r="D13" s="119"/>
      <c r="E13" s="119"/>
      <c r="F13" s="119"/>
      <c r="G13" s="119"/>
      <c r="H13" s="119"/>
      <c r="I13" s="119"/>
      <c r="J13" s="5"/>
    </row>
    <row r="14" spans="1:10" s="6" customFormat="1" ht="20.100000000000001" customHeight="1" x14ac:dyDescent="0.15">
      <c r="A14" s="12"/>
      <c r="B14" s="1"/>
      <c r="C14" s="1"/>
      <c r="D14" s="1"/>
      <c r="E14" s="1"/>
      <c r="F14" s="1"/>
      <c r="G14" s="1"/>
      <c r="H14" s="1"/>
      <c r="I14" s="1"/>
      <c r="J14" s="5"/>
    </row>
    <row r="15" spans="1:10" s="6" customFormat="1" ht="20.100000000000001" customHeight="1" x14ac:dyDescent="0.15">
      <c r="A15" s="120" t="s">
        <v>3</v>
      </c>
      <c r="B15" s="119"/>
      <c r="C15" s="119"/>
      <c r="D15" s="119"/>
      <c r="E15" s="119"/>
      <c r="F15" s="119"/>
      <c r="G15" s="119"/>
      <c r="H15" s="119"/>
      <c r="I15" s="119"/>
      <c r="J15" s="5"/>
    </row>
    <row r="16" spans="1:10" s="6" customFormat="1" ht="20.100000000000001" customHeight="1" x14ac:dyDescent="0.15">
      <c r="A16" s="4"/>
      <c r="B16" s="1"/>
      <c r="C16" s="1"/>
      <c r="D16" s="1"/>
      <c r="E16" s="1"/>
      <c r="F16" s="1"/>
      <c r="G16" s="1"/>
      <c r="H16" s="1"/>
      <c r="I16" s="1"/>
      <c r="J16" s="5"/>
    </row>
    <row r="17" spans="1:18" s="6" customFormat="1" ht="20.100000000000001" customHeight="1" x14ac:dyDescent="0.15">
      <c r="A17" s="9" t="s">
        <v>9</v>
      </c>
      <c r="C17" s="6" t="s">
        <v>172</v>
      </c>
    </row>
    <row r="18" spans="1:18" s="6" customFormat="1" ht="20.100000000000001" customHeight="1" x14ac:dyDescent="0.15">
      <c r="A18" s="10" t="s">
        <v>10</v>
      </c>
      <c r="C18" s="6" t="s">
        <v>183</v>
      </c>
    </row>
    <row r="19" spans="1:18" s="6" customFormat="1" ht="20.100000000000001" customHeight="1" x14ac:dyDescent="0.15">
      <c r="A19" s="10"/>
      <c r="C19" s="6" t="s">
        <v>92</v>
      </c>
    </row>
    <row r="20" spans="1:18" s="6" customFormat="1" ht="20.100000000000001" customHeight="1" x14ac:dyDescent="0.15">
      <c r="A20" s="111" t="s">
        <v>4</v>
      </c>
      <c r="B20" s="112"/>
      <c r="C20" s="112"/>
      <c r="D20" s="112"/>
      <c r="E20" s="112"/>
      <c r="F20" s="112"/>
      <c r="G20" s="112"/>
      <c r="H20" s="112"/>
      <c r="I20" s="112"/>
      <c r="J20" s="112"/>
      <c r="K20" s="112"/>
      <c r="L20" s="112"/>
      <c r="M20" s="112"/>
      <c r="N20" s="112"/>
      <c r="O20" s="112"/>
      <c r="P20" s="112"/>
      <c r="Q20" s="112"/>
      <c r="R20" s="112"/>
    </row>
    <row r="21" spans="1:18" s="6" customFormat="1" ht="20.100000000000001" customHeight="1" x14ac:dyDescent="0.15">
      <c r="A21" s="9" t="s">
        <v>11</v>
      </c>
      <c r="C21" s="13" t="s">
        <v>12</v>
      </c>
      <c r="D21" s="13"/>
      <c r="E21" s="109"/>
      <c r="F21" s="110"/>
      <c r="G21" s="110"/>
      <c r="H21" s="110"/>
      <c r="I21" s="110"/>
    </row>
    <row r="22" spans="1:18" s="6" customFormat="1" ht="20.100000000000001" customHeight="1" x14ac:dyDescent="0.15">
      <c r="A22" s="11" t="s">
        <v>13</v>
      </c>
      <c r="C22" s="13" t="s">
        <v>14</v>
      </c>
      <c r="D22" s="13"/>
      <c r="E22" s="109"/>
      <c r="F22" s="110"/>
      <c r="G22" s="110"/>
      <c r="H22" s="110"/>
      <c r="I22" s="110"/>
    </row>
    <row r="23" spans="1:18" s="6" customFormat="1" ht="20.100000000000001" customHeight="1" x14ac:dyDescent="0.15">
      <c r="A23" s="11" t="s">
        <v>15</v>
      </c>
      <c r="C23" s="13" t="s">
        <v>17</v>
      </c>
      <c r="D23" s="13" t="s">
        <v>18</v>
      </c>
      <c r="E23" s="109"/>
      <c r="F23" s="110"/>
      <c r="G23" s="110"/>
      <c r="H23" s="110"/>
      <c r="I23" s="110"/>
    </row>
    <row r="24" spans="1:18" s="6" customFormat="1" ht="20.100000000000001" customHeight="1" x14ac:dyDescent="0.15">
      <c r="A24" s="11" t="s">
        <v>16</v>
      </c>
      <c r="C24" s="13" t="s">
        <v>19</v>
      </c>
      <c r="D24" s="13" t="s">
        <v>20</v>
      </c>
      <c r="E24" s="109"/>
      <c r="F24" s="110"/>
      <c r="G24" s="110"/>
      <c r="H24" s="110"/>
      <c r="I24" s="110"/>
    </row>
    <row r="25" spans="1:18" s="6" customFormat="1" ht="20.100000000000001" customHeight="1" x14ac:dyDescent="0.15">
      <c r="A25" s="11" t="s">
        <v>21</v>
      </c>
      <c r="C25" s="13"/>
      <c r="D25" s="13" t="s">
        <v>22</v>
      </c>
      <c r="E25" s="109"/>
      <c r="F25" s="110"/>
      <c r="G25" s="110"/>
      <c r="H25" s="110"/>
      <c r="I25" s="110"/>
    </row>
    <row r="26" spans="1:18" s="6" customFormat="1" ht="20.100000000000001" customHeight="1" x14ac:dyDescent="0.15">
      <c r="A26" s="11" t="s">
        <v>16</v>
      </c>
      <c r="C26" s="13"/>
      <c r="D26" s="13" t="s">
        <v>23</v>
      </c>
      <c r="E26" s="109"/>
      <c r="F26" s="110"/>
      <c r="G26" s="110"/>
      <c r="H26" s="110"/>
      <c r="I26" s="110"/>
    </row>
  </sheetData>
  <mergeCells count="17">
    <mergeCell ref="E8:I8"/>
    <mergeCell ref="E9:I9"/>
    <mergeCell ref="A12:I12"/>
    <mergeCell ref="A13:I13"/>
    <mergeCell ref="A15:I15"/>
    <mergeCell ref="A1:I1"/>
    <mergeCell ref="A2:I2"/>
    <mergeCell ref="A4:I4"/>
    <mergeCell ref="A5:I5"/>
    <mergeCell ref="E7:I7"/>
    <mergeCell ref="E23:I23"/>
    <mergeCell ref="E24:I24"/>
    <mergeCell ref="E25:I25"/>
    <mergeCell ref="E26:I26"/>
    <mergeCell ref="A20:R20"/>
    <mergeCell ref="E21:I21"/>
    <mergeCell ref="E22:I22"/>
  </mergeCells>
  <phoneticPr fontId="20"/>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election sqref="A1:I1"/>
    </sheetView>
  </sheetViews>
  <sheetFormatPr defaultRowHeight="18.75" x14ac:dyDescent="0.15"/>
  <cols>
    <col min="1" max="1" width="2.375" style="57" customWidth="1"/>
    <col min="2" max="2" width="9" style="57"/>
    <col min="3" max="3" width="7.75" style="57" bestFit="1" customWidth="1"/>
    <col min="4" max="5" width="10.625" style="57" customWidth="1"/>
    <col min="6" max="9" width="9.75" style="57" customWidth="1"/>
    <col min="10" max="10" width="9" style="57"/>
    <col min="11" max="11" width="2" style="57" customWidth="1"/>
    <col min="12" max="15" width="9" style="57"/>
    <col min="16" max="16" width="3.5" style="57" hidden="1" customWidth="1"/>
    <col min="17" max="18" width="2.5" style="57" hidden="1" customWidth="1"/>
    <col min="19" max="16384" width="9" style="57"/>
  </cols>
  <sheetData>
    <row r="1" spans="1:18" ht="18.75" customHeight="1" x14ac:dyDescent="0.15">
      <c r="A1" s="122" t="s">
        <v>90</v>
      </c>
      <c r="B1" s="123"/>
      <c r="C1" s="123"/>
      <c r="D1" s="123"/>
      <c r="E1" s="123"/>
      <c r="F1" s="123"/>
      <c r="G1" s="123"/>
      <c r="H1" s="123"/>
      <c r="I1" s="123"/>
      <c r="J1" s="123"/>
    </row>
    <row r="2" spans="1:18" ht="18.75" customHeight="1" x14ac:dyDescent="0.15">
      <c r="A2" s="122" t="s">
        <v>95</v>
      </c>
      <c r="B2" s="123"/>
      <c r="C2" s="123"/>
      <c r="D2" s="123"/>
      <c r="E2" s="123"/>
      <c r="F2" s="123"/>
      <c r="G2" s="123"/>
      <c r="H2" s="123"/>
      <c r="I2" s="123"/>
      <c r="J2" s="123"/>
    </row>
    <row r="4" spans="1:18" s="58" customFormat="1" ht="20.100000000000001" customHeight="1" x14ac:dyDescent="0.4">
      <c r="B4" s="59" t="s">
        <v>28</v>
      </c>
      <c r="C4" s="124"/>
      <c r="D4" s="124"/>
      <c r="E4" s="124"/>
      <c r="F4" s="124"/>
      <c r="G4" s="124"/>
      <c r="H4" s="124"/>
      <c r="I4" s="124"/>
    </row>
    <row r="5" spans="1:18" ht="11.25" customHeight="1" thickBot="1" x14ac:dyDescent="0.2">
      <c r="M5" s="72" t="s">
        <v>177</v>
      </c>
      <c r="N5" s="72" t="s">
        <v>178</v>
      </c>
      <c r="O5" s="72" t="s">
        <v>185</v>
      </c>
    </row>
    <row r="6" spans="1:18" ht="20.25" customHeight="1" thickTop="1" thickBot="1" x14ac:dyDescent="0.2">
      <c r="B6" s="125" t="s">
        <v>96</v>
      </c>
      <c r="C6" s="125"/>
      <c r="D6" s="87"/>
      <c r="E6" s="60" t="s">
        <v>139</v>
      </c>
      <c r="F6" s="57" t="s">
        <v>140</v>
      </c>
      <c r="M6" s="73" t="str">
        <f>IF(MAX(J11:J40)=D6,"OK","NG")</f>
        <v>OK</v>
      </c>
      <c r="N6" s="83" t="e">
        <f>IF(SUM(P10:P40)=SUM(J11:J40),"OK","NG")</f>
        <v>#VALUE!</v>
      </c>
      <c r="O6" s="84" t="str">
        <f>IF(SUM($R$10:$R$40)&gt;0,"NG","OK")</f>
        <v>NG</v>
      </c>
    </row>
    <row r="7" spans="1:18" ht="20.25" customHeight="1" thickTop="1" x14ac:dyDescent="0.15">
      <c r="B7" s="59"/>
      <c r="C7" s="59"/>
      <c r="D7" s="61"/>
      <c r="E7" s="61"/>
      <c r="F7" s="57" t="s">
        <v>141</v>
      </c>
    </row>
    <row r="8" spans="1:18" ht="9.75" customHeight="1" thickBot="1" x14ac:dyDescent="0.2"/>
    <row r="9" spans="1:18" ht="13.5" customHeight="1" thickTop="1" x14ac:dyDescent="0.15">
      <c r="B9" s="126" t="s">
        <v>97</v>
      </c>
      <c r="C9" s="121" t="s">
        <v>98</v>
      </c>
      <c r="D9" s="126" t="s">
        <v>99</v>
      </c>
      <c r="E9" s="126"/>
      <c r="F9" s="126" t="s">
        <v>142</v>
      </c>
      <c r="G9" s="126"/>
      <c r="H9" s="126"/>
      <c r="I9" s="130"/>
      <c r="J9" s="128" t="s">
        <v>138</v>
      </c>
    </row>
    <row r="10" spans="1:18" ht="13.5" customHeight="1" x14ac:dyDescent="0.15">
      <c r="B10" s="126"/>
      <c r="C10" s="121"/>
      <c r="D10" s="126"/>
      <c r="E10" s="126"/>
      <c r="F10" s="126"/>
      <c r="G10" s="126"/>
      <c r="H10" s="126"/>
      <c r="I10" s="130"/>
      <c r="J10" s="129"/>
      <c r="P10" s="57" t="str">
        <f>IF(D6="","",D6)</f>
        <v/>
      </c>
      <c r="Q10" s="57">
        <f>COUNTIF($J$11:$J$40,P10)</f>
        <v>30</v>
      </c>
      <c r="R10" s="57">
        <f>IF(Q10&gt;1,1,0)</f>
        <v>1</v>
      </c>
    </row>
    <row r="11" spans="1:18" ht="21.75" customHeight="1" x14ac:dyDescent="0.15">
      <c r="B11" s="56">
        <v>1</v>
      </c>
      <c r="C11" s="121" t="s">
        <v>100</v>
      </c>
      <c r="D11" s="127" t="s">
        <v>101</v>
      </c>
      <c r="E11" s="127"/>
      <c r="F11" s="127" t="s">
        <v>143</v>
      </c>
      <c r="G11" s="127"/>
      <c r="H11" s="127"/>
      <c r="I11" s="131"/>
      <c r="J11" s="85"/>
      <c r="P11" s="57" t="e">
        <f>IF(P10=0,0,P10-1)</f>
        <v>#VALUE!</v>
      </c>
      <c r="Q11" s="57">
        <f t="shared" ref="Q11:Q40" si="0">COUNTIF($J$11:$J$40,P11)</f>
        <v>0</v>
      </c>
      <c r="R11" s="57">
        <f t="shared" ref="R11:R40" si="1">IF(Q11&gt;1,1,0)</f>
        <v>0</v>
      </c>
    </row>
    <row r="12" spans="1:18" ht="21.75" customHeight="1" x14ac:dyDescent="0.15">
      <c r="B12" s="56">
        <v>2</v>
      </c>
      <c r="C12" s="121"/>
      <c r="D12" s="127" t="s">
        <v>102</v>
      </c>
      <c r="E12" s="127"/>
      <c r="F12" s="127" t="s">
        <v>144</v>
      </c>
      <c r="G12" s="127"/>
      <c r="H12" s="127"/>
      <c r="I12" s="131"/>
      <c r="J12" s="85"/>
      <c r="P12" s="57" t="e">
        <f t="shared" ref="P12:P40" si="2">IF(P11=0,0,P11-1)</f>
        <v>#VALUE!</v>
      </c>
      <c r="Q12" s="57">
        <f t="shared" si="0"/>
        <v>0</v>
      </c>
      <c r="R12" s="57">
        <f t="shared" si="1"/>
        <v>0</v>
      </c>
    </row>
    <row r="13" spans="1:18" ht="21.75" customHeight="1" x14ac:dyDescent="0.15">
      <c r="B13" s="56">
        <v>3</v>
      </c>
      <c r="C13" s="121"/>
      <c r="D13" s="127" t="s">
        <v>103</v>
      </c>
      <c r="E13" s="127"/>
      <c r="F13" s="127" t="s">
        <v>145</v>
      </c>
      <c r="G13" s="127"/>
      <c r="H13" s="127"/>
      <c r="I13" s="131"/>
      <c r="J13" s="85"/>
      <c r="P13" s="57" t="e">
        <f t="shared" si="2"/>
        <v>#VALUE!</v>
      </c>
      <c r="Q13" s="57">
        <f t="shared" si="0"/>
        <v>0</v>
      </c>
      <c r="R13" s="57">
        <f t="shared" si="1"/>
        <v>0</v>
      </c>
    </row>
    <row r="14" spans="1:18" ht="21.75" customHeight="1" x14ac:dyDescent="0.15">
      <c r="B14" s="56">
        <v>4</v>
      </c>
      <c r="C14" s="121" t="s">
        <v>104</v>
      </c>
      <c r="D14" s="127" t="s">
        <v>105</v>
      </c>
      <c r="E14" s="127"/>
      <c r="F14" s="127" t="s">
        <v>155</v>
      </c>
      <c r="G14" s="127"/>
      <c r="H14" s="127"/>
      <c r="I14" s="131"/>
      <c r="J14" s="85"/>
      <c r="P14" s="57" t="e">
        <f t="shared" si="2"/>
        <v>#VALUE!</v>
      </c>
      <c r="Q14" s="57">
        <f t="shared" si="0"/>
        <v>0</v>
      </c>
      <c r="R14" s="57">
        <f t="shared" si="1"/>
        <v>0</v>
      </c>
    </row>
    <row r="15" spans="1:18" ht="21.75" customHeight="1" x14ac:dyDescent="0.15">
      <c r="B15" s="56">
        <v>5</v>
      </c>
      <c r="C15" s="121"/>
      <c r="D15" s="127" t="s">
        <v>106</v>
      </c>
      <c r="E15" s="127"/>
      <c r="F15" s="127" t="s">
        <v>146</v>
      </c>
      <c r="G15" s="127"/>
      <c r="H15" s="127"/>
      <c r="I15" s="131"/>
      <c r="J15" s="85"/>
      <c r="P15" s="57" t="e">
        <f t="shared" si="2"/>
        <v>#VALUE!</v>
      </c>
      <c r="Q15" s="57">
        <f t="shared" si="0"/>
        <v>0</v>
      </c>
      <c r="R15" s="57">
        <f t="shared" si="1"/>
        <v>0</v>
      </c>
    </row>
    <row r="16" spans="1:18" ht="21.75" customHeight="1" x14ac:dyDescent="0.15">
      <c r="B16" s="56">
        <v>6</v>
      </c>
      <c r="C16" s="121"/>
      <c r="D16" s="127" t="s">
        <v>136</v>
      </c>
      <c r="E16" s="127"/>
      <c r="F16" s="127" t="s">
        <v>147</v>
      </c>
      <c r="G16" s="127"/>
      <c r="H16" s="127"/>
      <c r="I16" s="131"/>
      <c r="J16" s="85"/>
      <c r="P16" s="57" t="e">
        <f t="shared" si="2"/>
        <v>#VALUE!</v>
      </c>
      <c r="Q16" s="57">
        <f t="shared" si="0"/>
        <v>0</v>
      </c>
      <c r="R16" s="57">
        <f t="shared" si="1"/>
        <v>0</v>
      </c>
    </row>
    <row r="17" spans="2:18" ht="21.75" customHeight="1" x14ac:dyDescent="0.15">
      <c r="B17" s="56">
        <v>7</v>
      </c>
      <c r="C17" s="121"/>
      <c r="D17" s="127" t="s">
        <v>107</v>
      </c>
      <c r="E17" s="127"/>
      <c r="F17" s="127" t="s">
        <v>148</v>
      </c>
      <c r="G17" s="127"/>
      <c r="H17" s="127"/>
      <c r="I17" s="131"/>
      <c r="J17" s="85"/>
      <c r="P17" s="57" t="e">
        <f t="shared" si="2"/>
        <v>#VALUE!</v>
      </c>
      <c r="Q17" s="57">
        <f t="shared" si="0"/>
        <v>0</v>
      </c>
      <c r="R17" s="57">
        <f t="shared" si="1"/>
        <v>0</v>
      </c>
    </row>
    <row r="18" spans="2:18" ht="21.75" customHeight="1" x14ac:dyDescent="0.15">
      <c r="B18" s="56">
        <v>8</v>
      </c>
      <c r="C18" s="121" t="s">
        <v>108</v>
      </c>
      <c r="D18" s="127" t="s">
        <v>109</v>
      </c>
      <c r="E18" s="127"/>
      <c r="F18" s="127" t="s">
        <v>149</v>
      </c>
      <c r="G18" s="127"/>
      <c r="H18" s="127"/>
      <c r="I18" s="131"/>
      <c r="J18" s="85"/>
      <c r="P18" s="57" t="e">
        <f t="shared" si="2"/>
        <v>#VALUE!</v>
      </c>
      <c r="Q18" s="57">
        <f t="shared" si="0"/>
        <v>0</v>
      </c>
      <c r="R18" s="57">
        <f t="shared" si="1"/>
        <v>0</v>
      </c>
    </row>
    <row r="19" spans="2:18" ht="21.75" customHeight="1" x14ac:dyDescent="0.15">
      <c r="B19" s="56">
        <v>9</v>
      </c>
      <c r="C19" s="121"/>
      <c r="D19" s="127" t="s">
        <v>110</v>
      </c>
      <c r="E19" s="127"/>
      <c r="F19" s="127" t="s">
        <v>150</v>
      </c>
      <c r="G19" s="127"/>
      <c r="H19" s="127"/>
      <c r="I19" s="131"/>
      <c r="J19" s="85"/>
      <c r="P19" s="57" t="e">
        <f t="shared" si="2"/>
        <v>#VALUE!</v>
      </c>
      <c r="Q19" s="57">
        <f t="shared" si="0"/>
        <v>0</v>
      </c>
      <c r="R19" s="57">
        <f t="shared" si="1"/>
        <v>0</v>
      </c>
    </row>
    <row r="20" spans="2:18" ht="21.75" customHeight="1" x14ac:dyDescent="0.15">
      <c r="B20" s="56">
        <v>10</v>
      </c>
      <c r="C20" s="121"/>
      <c r="D20" s="127" t="s">
        <v>137</v>
      </c>
      <c r="E20" s="127"/>
      <c r="F20" s="127" t="s">
        <v>151</v>
      </c>
      <c r="G20" s="127"/>
      <c r="H20" s="127"/>
      <c r="I20" s="131"/>
      <c r="J20" s="85"/>
      <c r="P20" s="57" t="e">
        <f t="shared" si="2"/>
        <v>#VALUE!</v>
      </c>
      <c r="Q20" s="57">
        <f t="shared" si="0"/>
        <v>0</v>
      </c>
      <c r="R20" s="57">
        <f t="shared" si="1"/>
        <v>0</v>
      </c>
    </row>
    <row r="21" spans="2:18" ht="21.75" customHeight="1" x14ac:dyDescent="0.15">
      <c r="B21" s="56">
        <v>11</v>
      </c>
      <c r="C21" s="121"/>
      <c r="D21" s="127" t="s">
        <v>111</v>
      </c>
      <c r="E21" s="127"/>
      <c r="F21" s="127" t="s">
        <v>152</v>
      </c>
      <c r="G21" s="127"/>
      <c r="H21" s="127"/>
      <c r="I21" s="131"/>
      <c r="J21" s="85"/>
      <c r="P21" s="57" t="e">
        <f t="shared" si="2"/>
        <v>#VALUE!</v>
      </c>
      <c r="Q21" s="57">
        <f t="shared" si="0"/>
        <v>0</v>
      </c>
      <c r="R21" s="57">
        <f t="shared" si="1"/>
        <v>0</v>
      </c>
    </row>
    <row r="22" spans="2:18" ht="21.75" customHeight="1" x14ac:dyDescent="0.15">
      <c r="B22" s="56">
        <v>12</v>
      </c>
      <c r="C22" s="121"/>
      <c r="D22" s="127" t="s">
        <v>112</v>
      </c>
      <c r="E22" s="127"/>
      <c r="F22" s="127" t="s">
        <v>153</v>
      </c>
      <c r="G22" s="127"/>
      <c r="H22" s="127"/>
      <c r="I22" s="131"/>
      <c r="J22" s="85"/>
      <c r="P22" s="57" t="e">
        <f t="shared" si="2"/>
        <v>#VALUE!</v>
      </c>
      <c r="Q22" s="57">
        <f t="shared" si="0"/>
        <v>0</v>
      </c>
      <c r="R22" s="57">
        <f t="shared" si="1"/>
        <v>0</v>
      </c>
    </row>
    <row r="23" spans="2:18" ht="21.75" customHeight="1" x14ac:dyDescent="0.15">
      <c r="B23" s="56">
        <v>13</v>
      </c>
      <c r="C23" s="121" t="s">
        <v>113</v>
      </c>
      <c r="D23" s="127" t="s">
        <v>114</v>
      </c>
      <c r="E23" s="127"/>
      <c r="F23" s="127" t="s">
        <v>154</v>
      </c>
      <c r="G23" s="127"/>
      <c r="H23" s="127"/>
      <c r="I23" s="131"/>
      <c r="J23" s="85"/>
      <c r="P23" s="57" t="e">
        <f t="shared" si="2"/>
        <v>#VALUE!</v>
      </c>
      <c r="Q23" s="57">
        <f t="shared" si="0"/>
        <v>0</v>
      </c>
      <c r="R23" s="57">
        <f t="shared" si="1"/>
        <v>0</v>
      </c>
    </row>
    <row r="24" spans="2:18" ht="21.75" customHeight="1" x14ac:dyDescent="0.15">
      <c r="B24" s="56">
        <v>14</v>
      </c>
      <c r="C24" s="121"/>
      <c r="D24" s="127" t="s">
        <v>115</v>
      </c>
      <c r="E24" s="127"/>
      <c r="F24" s="127" t="s">
        <v>156</v>
      </c>
      <c r="G24" s="127"/>
      <c r="H24" s="127"/>
      <c r="I24" s="131"/>
      <c r="J24" s="85"/>
      <c r="P24" s="57" t="e">
        <f t="shared" si="2"/>
        <v>#VALUE!</v>
      </c>
      <c r="Q24" s="57">
        <f t="shared" si="0"/>
        <v>0</v>
      </c>
      <c r="R24" s="57">
        <f t="shared" si="1"/>
        <v>0</v>
      </c>
    </row>
    <row r="25" spans="2:18" ht="21.75" customHeight="1" x14ac:dyDescent="0.15">
      <c r="B25" s="56">
        <v>15</v>
      </c>
      <c r="C25" s="121"/>
      <c r="D25" s="127" t="s">
        <v>116</v>
      </c>
      <c r="E25" s="127"/>
      <c r="F25" s="127" t="s">
        <v>157</v>
      </c>
      <c r="G25" s="127"/>
      <c r="H25" s="127"/>
      <c r="I25" s="131"/>
      <c r="J25" s="85"/>
      <c r="P25" s="57" t="e">
        <f t="shared" si="2"/>
        <v>#VALUE!</v>
      </c>
      <c r="Q25" s="57">
        <f t="shared" si="0"/>
        <v>0</v>
      </c>
      <c r="R25" s="57">
        <f t="shared" si="1"/>
        <v>0</v>
      </c>
    </row>
    <row r="26" spans="2:18" ht="21.75" customHeight="1" x14ac:dyDescent="0.15">
      <c r="B26" s="56">
        <v>16</v>
      </c>
      <c r="C26" s="121" t="s">
        <v>117</v>
      </c>
      <c r="D26" s="127" t="s">
        <v>118</v>
      </c>
      <c r="E26" s="127"/>
      <c r="F26" s="127" t="s">
        <v>158</v>
      </c>
      <c r="G26" s="127"/>
      <c r="H26" s="127"/>
      <c r="I26" s="131"/>
      <c r="J26" s="85"/>
      <c r="P26" s="57" t="e">
        <f t="shared" si="2"/>
        <v>#VALUE!</v>
      </c>
      <c r="Q26" s="57">
        <f t="shared" si="0"/>
        <v>0</v>
      </c>
      <c r="R26" s="57">
        <f t="shared" si="1"/>
        <v>0</v>
      </c>
    </row>
    <row r="27" spans="2:18" ht="21.75" customHeight="1" x14ac:dyDescent="0.15">
      <c r="B27" s="56">
        <v>17</v>
      </c>
      <c r="C27" s="121"/>
      <c r="D27" s="127" t="s">
        <v>119</v>
      </c>
      <c r="E27" s="127"/>
      <c r="F27" s="127" t="s">
        <v>159</v>
      </c>
      <c r="G27" s="127"/>
      <c r="H27" s="127"/>
      <c r="I27" s="131"/>
      <c r="J27" s="85"/>
      <c r="P27" s="57" t="e">
        <f t="shared" si="2"/>
        <v>#VALUE!</v>
      </c>
      <c r="Q27" s="57">
        <f t="shared" si="0"/>
        <v>0</v>
      </c>
      <c r="R27" s="57">
        <f t="shared" si="1"/>
        <v>0</v>
      </c>
    </row>
    <row r="28" spans="2:18" ht="21.75" customHeight="1" x14ac:dyDescent="0.15">
      <c r="B28" s="56">
        <v>18</v>
      </c>
      <c r="C28" s="121"/>
      <c r="D28" s="127" t="s">
        <v>120</v>
      </c>
      <c r="E28" s="127"/>
      <c r="F28" s="127" t="s">
        <v>160</v>
      </c>
      <c r="G28" s="127"/>
      <c r="H28" s="127"/>
      <c r="I28" s="131"/>
      <c r="J28" s="85"/>
      <c r="P28" s="57" t="e">
        <f t="shared" si="2"/>
        <v>#VALUE!</v>
      </c>
      <c r="Q28" s="57">
        <f t="shared" si="0"/>
        <v>0</v>
      </c>
      <c r="R28" s="57">
        <f t="shared" si="1"/>
        <v>0</v>
      </c>
    </row>
    <row r="29" spans="2:18" ht="21.75" customHeight="1" x14ac:dyDescent="0.15">
      <c r="B29" s="56">
        <v>19</v>
      </c>
      <c r="C29" s="121" t="s">
        <v>121</v>
      </c>
      <c r="D29" s="127" t="s">
        <v>122</v>
      </c>
      <c r="E29" s="127"/>
      <c r="F29" s="127" t="s">
        <v>161</v>
      </c>
      <c r="G29" s="127"/>
      <c r="H29" s="127"/>
      <c r="I29" s="131"/>
      <c r="J29" s="85"/>
      <c r="P29" s="57" t="e">
        <f t="shared" si="2"/>
        <v>#VALUE!</v>
      </c>
      <c r="Q29" s="57">
        <f t="shared" si="0"/>
        <v>0</v>
      </c>
      <c r="R29" s="57">
        <f t="shared" si="1"/>
        <v>0</v>
      </c>
    </row>
    <row r="30" spans="2:18" ht="21.75" customHeight="1" x14ac:dyDescent="0.15">
      <c r="B30" s="56">
        <v>20</v>
      </c>
      <c r="C30" s="121"/>
      <c r="D30" s="127" t="s">
        <v>123</v>
      </c>
      <c r="E30" s="127"/>
      <c r="F30" s="127" t="s">
        <v>162</v>
      </c>
      <c r="G30" s="127"/>
      <c r="H30" s="127"/>
      <c r="I30" s="131"/>
      <c r="J30" s="85"/>
      <c r="P30" s="57" t="e">
        <f t="shared" si="2"/>
        <v>#VALUE!</v>
      </c>
      <c r="Q30" s="57">
        <f t="shared" si="0"/>
        <v>0</v>
      </c>
      <c r="R30" s="57">
        <f t="shared" si="1"/>
        <v>0</v>
      </c>
    </row>
    <row r="31" spans="2:18" ht="21.75" customHeight="1" x14ac:dyDescent="0.15">
      <c r="B31" s="56">
        <v>21</v>
      </c>
      <c r="C31" s="121"/>
      <c r="D31" s="127" t="s">
        <v>124</v>
      </c>
      <c r="E31" s="127"/>
      <c r="F31" s="127" t="s">
        <v>163</v>
      </c>
      <c r="G31" s="127"/>
      <c r="H31" s="127"/>
      <c r="I31" s="131"/>
      <c r="J31" s="85"/>
      <c r="P31" s="57" t="e">
        <f t="shared" si="2"/>
        <v>#VALUE!</v>
      </c>
      <c r="Q31" s="57">
        <f t="shared" si="0"/>
        <v>0</v>
      </c>
      <c r="R31" s="57">
        <f t="shared" si="1"/>
        <v>0</v>
      </c>
    </row>
    <row r="32" spans="2:18" ht="21.75" customHeight="1" x14ac:dyDescent="0.15">
      <c r="B32" s="56">
        <v>22</v>
      </c>
      <c r="C32" s="121" t="s">
        <v>125</v>
      </c>
      <c r="D32" s="127" t="s">
        <v>126</v>
      </c>
      <c r="E32" s="127"/>
      <c r="F32" s="127" t="s">
        <v>164</v>
      </c>
      <c r="G32" s="127"/>
      <c r="H32" s="127"/>
      <c r="I32" s="131"/>
      <c r="J32" s="85"/>
      <c r="P32" s="57" t="e">
        <f t="shared" si="2"/>
        <v>#VALUE!</v>
      </c>
      <c r="Q32" s="57">
        <f t="shared" si="0"/>
        <v>0</v>
      </c>
      <c r="R32" s="57">
        <f t="shared" si="1"/>
        <v>0</v>
      </c>
    </row>
    <row r="33" spans="2:18" ht="21.75" customHeight="1" x14ac:dyDescent="0.15">
      <c r="B33" s="56">
        <v>23</v>
      </c>
      <c r="C33" s="121"/>
      <c r="D33" s="127" t="s">
        <v>127</v>
      </c>
      <c r="E33" s="127"/>
      <c r="F33" s="127" t="s">
        <v>165</v>
      </c>
      <c r="G33" s="127"/>
      <c r="H33" s="127"/>
      <c r="I33" s="131"/>
      <c r="J33" s="85"/>
      <c r="P33" s="57" t="e">
        <f t="shared" si="2"/>
        <v>#VALUE!</v>
      </c>
      <c r="Q33" s="57">
        <f t="shared" si="0"/>
        <v>0</v>
      </c>
      <c r="R33" s="57">
        <f t="shared" si="1"/>
        <v>0</v>
      </c>
    </row>
    <row r="34" spans="2:18" ht="21.75" customHeight="1" x14ac:dyDescent="0.15">
      <c r="B34" s="56">
        <v>24</v>
      </c>
      <c r="C34" s="121"/>
      <c r="D34" s="127" t="s">
        <v>128</v>
      </c>
      <c r="E34" s="127"/>
      <c r="F34" s="127" t="s">
        <v>165</v>
      </c>
      <c r="G34" s="127"/>
      <c r="H34" s="127"/>
      <c r="I34" s="131"/>
      <c r="J34" s="85"/>
      <c r="P34" s="57" t="e">
        <f t="shared" si="2"/>
        <v>#VALUE!</v>
      </c>
      <c r="Q34" s="57">
        <f t="shared" si="0"/>
        <v>0</v>
      </c>
      <c r="R34" s="57">
        <f t="shared" si="1"/>
        <v>0</v>
      </c>
    </row>
    <row r="35" spans="2:18" ht="21.75" customHeight="1" x14ac:dyDescent="0.15">
      <c r="B35" s="56">
        <v>25</v>
      </c>
      <c r="C35" s="121"/>
      <c r="D35" s="127" t="s">
        <v>129</v>
      </c>
      <c r="E35" s="127"/>
      <c r="F35" s="127" t="s">
        <v>166</v>
      </c>
      <c r="G35" s="127"/>
      <c r="H35" s="127"/>
      <c r="I35" s="131"/>
      <c r="J35" s="85"/>
      <c r="P35" s="57" t="e">
        <f t="shared" si="2"/>
        <v>#VALUE!</v>
      </c>
      <c r="Q35" s="57">
        <f t="shared" si="0"/>
        <v>0</v>
      </c>
      <c r="R35" s="57">
        <f t="shared" si="1"/>
        <v>0</v>
      </c>
    </row>
    <row r="36" spans="2:18" ht="21.75" customHeight="1" x14ac:dyDescent="0.15">
      <c r="B36" s="56">
        <v>26</v>
      </c>
      <c r="C36" s="121"/>
      <c r="D36" s="127" t="s">
        <v>130</v>
      </c>
      <c r="E36" s="127"/>
      <c r="F36" s="127" t="s">
        <v>167</v>
      </c>
      <c r="G36" s="127"/>
      <c r="H36" s="127"/>
      <c r="I36" s="131"/>
      <c r="J36" s="85"/>
      <c r="P36" s="57" t="e">
        <f t="shared" si="2"/>
        <v>#VALUE!</v>
      </c>
      <c r="Q36" s="57">
        <f t="shared" si="0"/>
        <v>0</v>
      </c>
      <c r="R36" s="57">
        <f t="shared" si="1"/>
        <v>0</v>
      </c>
    </row>
    <row r="37" spans="2:18" ht="21.75" customHeight="1" x14ac:dyDescent="0.15">
      <c r="B37" s="56">
        <v>27</v>
      </c>
      <c r="C37" s="121" t="s">
        <v>131</v>
      </c>
      <c r="D37" s="127" t="s">
        <v>132</v>
      </c>
      <c r="E37" s="127"/>
      <c r="F37" s="127" t="s">
        <v>168</v>
      </c>
      <c r="G37" s="127"/>
      <c r="H37" s="127"/>
      <c r="I37" s="131"/>
      <c r="J37" s="85"/>
      <c r="P37" s="57" t="e">
        <f t="shared" si="2"/>
        <v>#VALUE!</v>
      </c>
      <c r="Q37" s="57">
        <f t="shared" si="0"/>
        <v>0</v>
      </c>
      <c r="R37" s="57">
        <f t="shared" si="1"/>
        <v>0</v>
      </c>
    </row>
    <row r="38" spans="2:18" ht="21.75" customHeight="1" x14ac:dyDescent="0.15">
      <c r="B38" s="56">
        <v>28</v>
      </c>
      <c r="C38" s="121"/>
      <c r="D38" s="127" t="s">
        <v>133</v>
      </c>
      <c r="E38" s="127"/>
      <c r="F38" s="127" t="s">
        <v>169</v>
      </c>
      <c r="G38" s="127"/>
      <c r="H38" s="127"/>
      <c r="I38" s="131"/>
      <c r="J38" s="85"/>
      <c r="P38" s="57" t="e">
        <f t="shared" si="2"/>
        <v>#VALUE!</v>
      </c>
      <c r="Q38" s="57">
        <f t="shared" si="0"/>
        <v>0</v>
      </c>
      <c r="R38" s="57">
        <f t="shared" si="1"/>
        <v>0</v>
      </c>
    </row>
    <row r="39" spans="2:18" ht="21.75" customHeight="1" x14ac:dyDescent="0.15">
      <c r="B39" s="56">
        <v>29</v>
      </c>
      <c r="C39" s="121"/>
      <c r="D39" s="127" t="s">
        <v>134</v>
      </c>
      <c r="E39" s="127"/>
      <c r="F39" s="127" t="s">
        <v>170</v>
      </c>
      <c r="G39" s="127"/>
      <c r="H39" s="127"/>
      <c r="I39" s="131"/>
      <c r="J39" s="85"/>
      <c r="P39" s="57" t="e">
        <f t="shared" si="2"/>
        <v>#VALUE!</v>
      </c>
      <c r="Q39" s="57">
        <f t="shared" si="0"/>
        <v>0</v>
      </c>
      <c r="R39" s="57">
        <f t="shared" si="1"/>
        <v>0</v>
      </c>
    </row>
    <row r="40" spans="2:18" ht="21.75" customHeight="1" thickBot="1" x14ac:dyDescent="0.2">
      <c r="B40" s="56">
        <v>30</v>
      </c>
      <c r="C40" s="121"/>
      <c r="D40" s="127" t="s">
        <v>135</v>
      </c>
      <c r="E40" s="127"/>
      <c r="F40" s="131" t="s">
        <v>171</v>
      </c>
      <c r="G40" s="132"/>
      <c r="H40" s="132"/>
      <c r="I40" s="132"/>
      <c r="J40" s="86"/>
      <c r="P40" s="57" t="e">
        <f t="shared" si="2"/>
        <v>#VALUE!</v>
      </c>
      <c r="Q40" s="57">
        <f t="shared" si="0"/>
        <v>0</v>
      </c>
      <c r="R40" s="57">
        <f t="shared" si="1"/>
        <v>0</v>
      </c>
    </row>
    <row r="41" spans="2:18" ht="10.5" customHeight="1" thickTop="1" x14ac:dyDescent="0.15"/>
  </sheetData>
  <mergeCells count="77">
    <mergeCell ref="F27:I27"/>
    <mergeCell ref="F40:I40"/>
    <mergeCell ref="F29:I29"/>
    <mergeCell ref="F30:I30"/>
    <mergeCell ref="F31:I31"/>
    <mergeCell ref="F32:I32"/>
    <mergeCell ref="F33:I33"/>
    <mergeCell ref="F34:I34"/>
    <mergeCell ref="F35:I35"/>
    <mergeCell ref="F36:I36"/>
    <mergeCell ref="F37:I37"/>
    <mergeCell ref="F38:I38"/>
    <mergeCell ref="F39:I39"/>
    <mergeCell ref="F14:I14"/>
    <mergeCell ref="F15:I15"/>
    <mergeCell ref="F16:I16"/>
    <mergeCell ref="D33:E33"/>
    <mergeCell ref="D34:E34"/>
    <mergeCell ref="F28:I28"/>
    <mergeCell ref="F17:I17"/>
    <mergeCell ref="F18:I18"/>
    <mergeCell ref="F19:I19"/>
    <mergeCell ref="F20:I20"/>
    <mergeCell ref="F21:I21"/>
    <mergeCell ref="F22:I22"/>
    <mergeCell ref="F23:I23"/>
    <mergeCell ref="F24:I24"/>
    <mergeCell ref="F25:I25"/>
    <mergeCell ref="F26:I26"/>
    <mergeCell ref="J9:J10"/>
    <mergeCell ref="F9:I10"/>
    <mergeCell ref="F11:I11"/>
    <mergeCell ref="F12:I12"/>
    <mergeCell ref="F13:I13"/>
    <mergeCell ref="D15:E15"/>
    <mergeCell ref="D28:E28"/>
    <mergeCell ref="D17:E17"/>
    <mergeCell ref="D18:E18"/>
    <mergeCell ref="D19:E19"/>
    <mergeCell ref="D20:E20"/>
    <mergeCell ref="D21:E21"/>
    <mergeCell ref="D22:E22"/>
    <mergeCell ref="D23:E23"/>
    <mergeCell ref="D24:E24"/>
    <mergeCell ref="D25:E25"/>
    <mergeCell ref="D26:E26"/>
    <mergeCell ref="D27:E27"/>
    <mergeCell ref="C26:C28"/>
    <mergeCell ref="C29:C31"/>
    <mergeCell ref="C32:C36"/>
    <mergeCell ref="C37:C40"/>
    <mergeCell ref="D29:E29"/>
    <mergeCell ref="D30:E30"/>
    <mergeCell ref="D31:E31"/>
    <mergeCell ref="D32:E32"/>
    <mergeCell ref="D39:E39"/>
    <mergeCell ref="D40:E40"/>
    <mergeCell ref="D35:E35"/>
    <mergeCell ref="D36:E36"/>
    <mergeCell ref="D37:E37"/>
    <mergeCell ref="D38:E38"/>
    <mergeCell ref="C11:C13"/>
    <mergeCell ref="C14:C17"/>
    <mergeCell ref="C18:C22"/>
    <mergeCell ref="C23:C25"/>
    <mergeCell ref="A1:J1"/>
    <mergeCell ref="A2:J2"/>
    <mergeCell ref="C4:I4"/>
    <mergeCell ref="B6:C6"/>
    <mergeCell ref="B9:B10"/>
    <mergeCell ref="C9:C10"/>
    <mergeCell ref="D9:E10"/>
    <mergeCell ref="D16:E16"/>
    <mergeCell ref="D11:E11"/>
    <mergeCell ref="D12:E12"/>
    <mergeCell ref="D13:E13"/>
    <mergeCell ref="D14:E14"/>
  </mergeCells>
  <phoneticPr fontId="20"/>
  <pageMargins left="0.7" right="0.39" top="0.48" bottom="0.44"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election sqref="A1:I1"/>
    </sheetView>
  </sheetViews>
  <sheetFormatPr defaultRowHeight="18.75" x14ac:dyDescent="0.15"/>
  <cols>
    <col min="1" max="1" width="2.375" style="57" customWidth="1"/>
    <col min="2" max="2" width="9" style="57"/>
    <col min="3" max="3" width="7.75" style="57" bestFit="1" customWidth="1"/>
    <col min="4" max="5" width="10.625" style="57" customWidth="1"/>
    <col min="6" max="9" width="9.75" style="57" customWidth="1"/>
    <col min="10" max="10" width="9" style="57"/>
    <col min="11" max="11" width="2" style="57" customWidth="1"/>
    <col min="12" max="15" width="9" style="57"/>
    <col min="16" max="16" width="3.5" style="57" hidden="1" customWidth="1"/>
    <col min="17" max="18" width="2.5" style="57" hidden="1" customWidth="1"/>
    <col min="19" max="16384" width="9" style="57"/>
  </cols>
  <sheetData>
    <row r="1" spans="1:18" ht="18.75" customHeight="1" x14ac:dyDescent="0.15">
      <c r="A1" s="122" t="s">
        <v>90</v>
      </c>
      <c r="B1" s="123"/>
      <c r="C1" s="123"/>
      <c r="D1" s="123"/>
      <c r="E1" s="123"/>
      <c r="F1" s="123"/>
      <c r="G1" s="123"/>
      <c r="H1" s="123"/>
      <c r="I1" s="123"/>
      <c r="J1" s="123"/>
    </row>
    <row r="2" spans="1:18" ht="18.75" customHeight="1" x14ac:dyDescent="0.15">
      <c r="A2" s="122" t="s">
        <v>95</v>
      </c>
      <c r="B2" s="123"/>
      <c r="C2" s="123"/>
      <c r="D2" s="123"/>
      <c r="E2" s="123"/>
      <c r="F2" s="123"/>
      <c r="G2" s="123"/>
      <c r="H2" s="123"/>
      <c r="I2" s="123"/>
      <c r="J2" s="123"/>
    </row>
    <row r="4" spans="1:18" s="58" customFormat="1" ht="20.100000000000001" customHeight="1" x14ac:dyDescent="0.4">
      <c r="B4" s="67" t="s">
        <v>28</v>
      </c>
      <c r="C4" s="133" t="s">
        <v>184</v>
      </c>
      <c r="D4" s="133"/>
      <c r="E4" s="133"/>
      <c r="F4" s="133"/>
      <c r="G4" s="133"/>
      <c r="H4" s="133"/>
      <c r="I4" s="133"/>
    </row>
    <row r="5" spans="1:18" ht="11.25" customHeight="1" thickBot="1" x14ac:dyDescent="0.2">
      <c r="M5" s="72" t="s">
        <v>177</v>
      </c>
      <c r="N5" s="72" t="s">
        <v>178</v>
      </c>
      <c r="O5" s="72" t="s">
        <v>185</v>
      </c>
    </row>
    <row r="6" spans="1:18" ht="20.25" customHeight="1" thickTop="1" thickBot="1" x14ac:dyDescent="0.2">
      <c r="B6" s="125" t="s">
        <v>96</v>
      </c>
      <c r="C6" s="125"/>
      <c r="D6" s="88">
        <v>15</v>
      </c>
      <c r="E6" s="60" t="s">
        <v>139</v>
      </c>
      <c r="F6" s="57" t="s">
        <v>140</v>
      </c>
      <c r="M6" s="73" t="str">
        <f>IF(MAX(J11:J40)=D6,"OK","NG")</f>
        <v>OK</v>
      </c>
      <c r="N6" s="83" t="str">
        <f>IF(SUM(P10:P40)=SUM(J11:J40),"OK","NG")</f>
        <v>OK</v>
      </c>
      <c r="O6" s="84" t="str">
        <f>IF(SUM($R$10:$R$40)&gt;0,"NG","OK")</f>
        <v>OK</v>
      </c>
    </row>
    <row r="7" spans="1:18" ht="20.25" customHeight="1" thickTop="1" x14ac:dyDescent="0.15">
      <c r="B7" s="67"/>
      <c r="C7" s="67"/>
      <c r="D7" s="61"/>
      <c r="E7" s="61"/>
      <c r="F7" s="57" t="s">
        <v>141</v>
      </c>
    </row>
    <row r="8" spans="1:18" ht="9.75" customHeight="1" thickBot="1" x14ac:dyDescent="0.2"/>
    <row r="9" spans="1:18" ht="13.5" customHeight="1" thickTop="1" x14ac:dyDescent="0.15">
      <c r="B9" s="126" t="s">
        <v>97</v>
      </c>
      <c r="C9" s="121" t="s">
        <v>98</v>
      </c>
      <c r="D9" s="126" t="s">
        <v>99</v>
      </c>
      <c r="E9" s="126"/>
      <c r="F9" s="126" t="s">
        <v>142</v>
      </c>
      <c r="G9" s="126"/>
      <c r="H9" s="126"/>
      <c r="I9" s="130"/>
      <c r="J9" s="134" t="s">
        <v>138</v>
      </c>
    </row>
    <row r="10" spans="1:18" ht="13.5" customHeight="1" x14ac:dyDescent="0.15">
      <c r="B10" s="126"/>
      <c r="C10" s="121"/>
      <c r="D10" s="126"/>
      <c r="E10" s="126"/>
      <c r="F10" s="126"/>
      <c r="G10" s="126"/>
      <c r="H10" s="126"/>
      <c r="I10" s="130"/>
      <c r="J10" s="135"/>
      <c r="P10" s="57">
        <f>IF(D6="","",D6)</f>
        <v>15</v>
      </c>
      <c r="Q10" s="57">
        <f>COUNTIF($J$11:$J$40,P10)</f>
        <v>1</v>
      </c>
      <c r="R10" s="57">
        <f>IF(Q10&gt;1,1,0)</f>
        <v>0</v>
      </c>
    </row>
    <row r="11" spans="1:18" ht="21.75" customHeight="1" x14ac:dyDescent="0.15">
      <c r="B11" s="68">
        <v>1</v>
      </c>
      <c r="C11" s="121" t="s">
        <v>100</v>
      </c>
      <c r="D11" s="127" t="s">
        <v>101</v>
      </c>
      <c r="E11" s="127"/>
      <c r="F11" s="127" t="s">
        <v>143</v>
      </c>
      <c r="G11" s="127"/>
      <c r="H11" s="127"/>
      <c r="I11" s="131"/>
      <c r="J11" s="81">
        <v>13</v>
      </c>
      <c r="P11" s="57">
        <f>IF(P10=0,0,P10-1)</f>
        <v>14</v>
      </c>
      <c r="Q11" s="57">
        <f t="shared" ref="Q11:Q40" si="0">COUNTIF($J$11:$J$40,P11)</f>
        <v>1</v>
      </c>
      <c r="R11" s="57">
        <f t="shared" ref="R11:R40" si="1">IF(Q11&gt;1,1,0)</f>
        <v>0</v>
      </c>
    </row>
    <row r="12" spans="1:18" ht="21.75" customHeight="1" x14ac:dyDescent="0.15">
      <c r="B12" s="68">
        <v>2</v>
      </c>
      <c r="C12" s="121"/>
      <c r="D12" s="127" t="s">
        <v>102</v>
      </c>
      <c r="E12" s="127"/>
      <c r="F12" s="127" t="s">
        <v>144</v>
      </c>
      <c r="G12" s="127"/>
      <c r="H12" s="127"/>
      <c r="I12" s="131"/>
      <c r="J12" s="81">
        <v>14</v>
      </c>
      <c r="P12" s="57">
        <f t="shared" ref="P12:P40" si="2">IF(P11=0,0,P11-1)</f>
        <v>13</v>
      </c>
      <c r="Q12" s="57">
        <f t="shared" si="0"/>
        <v>1</v>
      </c>
      <c r="R12" s="57">
        <f t="shared" si="1"/>
        <v>0</v>
      </c>
    </row>
    <row r="13" spans="1:18" ht="21.75" customHeight="1" x14ac:dyDescent="0.15">
      <c r="B13" s="68">
        <v>3</v>
      </c>
      <c r="C13" s="121"/>
      <c r="D13" s="127" t="s">
        <v>103</v>
      </c>
      <c r="E13" s="127"/>
      <c r="F13" s="127" t="s">
        <v>145</v>
      </c>
      <c r="G13" s="127"/>
      <c r="H13" s="127"/>
      <c r="I13" s="131"/>
      <c r="J13" s="81">
        <v>15</v>
      </c>
      <c r="P13" s="57">
        <f t="shared" si="2"/>
        <v>12</v>
      </c>
      <c r="Q13" s="57">
        <f t="shared" si="0"/>
        <v>1</v>
      </c>
      <c r="R13" s="57">
        <f t="shared" si="1"/>
        <v>0</v>
      </c>
    </row>
    <row r="14" spans="1:18" ht="21.75" customHeight="1" x14ac:dyDescent="0.15">
      <c r="B14" s="68">
        <v>4</v>
      </c>
      <c r="C14" s="121" t="s">
        <v>104</v>
      </c>
      <c r="D14" s="127" t="s">
        <v>105</v>
      </c>
      <c r="E14" s="127"/>
      <c r="F14" s="127" t="s">
        <v>155</v>
      </c>
      <c r="G14" s="127"/>
      <c r="H14" s="127"/>
      <c r="I14" s="131"/>
      <c r="J14" s="81">
        <v>1</v>
      </c>
      <c r="P14" s="57">
        <f t="shared" si="2"/>
        <v>11</v>
      </c>
      <c r="Q14" s="57">
        <f t="shared" si="0"/>
        <v>1</v>
      </c>
      <c r="R14" s="57">
        <f t="shared" si="1"/>
        <v>0</v>
      </c>
    </row>
    <row r="15" spans="1:18" ht="21.75" customHeight="1" x14ac:dyDescent="0.15">
      <c r="B15" s="68">
        <v>5</v>
      </c>
      <c r="C15" s="121"/>
      <c r="D15" s="127" t="s">
        <v>106</v>
      </c>
      <c r="E15" s="127"/>
      <c r="F15" s="127" t="s">
        <v>146</v>
      </c>
      <c r="G15" s="127"/>
      <c r="H15" s="127"/>
      <c r="I15" s="131"/>
      <c r="J15" s="81">
        <v>2</v>
      </c>
      <c r="P15" s="57">
        <f t="shared" si="2"/>
        <v>10</v>
      </c>
      <c r="Q15" s="57">
        <f t="shared" si="0"/>
        <v>1</v>
      </c>
      <c r="R15" s="57">
        <f t="shared" si="1"/>
        <v>0</v>
      </c>
    </row>
    <row r="16" spans="1:18" ht="21.75" customHeight="1" x14ac:dyDescent="0.15">
      <c r="B16" s="68">
        <v>6</v>
      </c>
      <c r="C16" s="121"/>
      <c r="D16" s="127" t="s">
        <v>136</v>
      </c>
      <c r="E16" s="127"/>
      <c r="F16" s="127" t="s">
        <v>147</v>
      </c>
      <c r="G16" s="127"/>
      <c r="H16" s="127"/>
      <c r="I16" s="131"/>
      <c r="J16" s="81">
        <v>3</v>
      </c>
      <c r="P16" s="57">
        <f t="shared" si="2"/>
        <v>9</v>
      </c>
      <c r="Q16" s="57">
        <f t="shared" si="0"/>
        <v>1</v>
      </c>
      <c r="R16" s="57">
        <f t="shared" si="1"/>
        <v>0</v>
      </c>
    </row>
    <row r="17" spans="2:18" ht="21.75" customHeight="1" x14ac:dyDescent="0.15">
      <c r="B17" s="68">
        <v>7</v>
      </c>
      <c r="C17" s="121"/>
      <c r="D17" s="127" t="s">
        <v>107</v>
      </c>
      <c r="E17" s="127"/>
      <c r="F17" s="127" t="s">
        <v>148</v>
      </c>
      <c r="G17" s="127"/>
      <c r="H17" s="127"/>
      <c r="I17" s="131"/>
      <c r="J17" s="81">
        <v>4</v>
      </c>
      <c r="P17" s="57">
        <f t="shared" si="2"/>
        <v>8</v>
      </c>
      <c r="Q17" s="57">
        <f t="shared" si="0"/>
        <v>1</v>
      </c>
      <c r="R17" s="57">
        <f t="shared" si="1"/>
        <v>0</v>
      </c>
    </row>
    <row r="18" spans="2:18" ht="21.75" customHeight="1" x14ac:dyDescent="0.15">
      <c r="B18" s="68">
        <v>8</v>
      </c>
      <c r="C18" s="121" t="s">
        <v>108</v>
      </c>
      <c r="D18" s="127" t="s">
        <v>109</v>
      </c>
      <c r="E18" s="127"/>
      <c r="F18" s="127" t="s">
        <v>149</v>
      </c>
      <c r="G18" s="127"/>
      <c r="H18" s="127"/>
      <c r="I18" s="131"/>
      <c r="J18" s="81"/>
      <c r="P18" s="57">
        <f t="shared" si="2"/>
        <v>7</v>
      </c>
      <c r="Q18" s="57">
        <f t="shared" si="0"/>
        <v>1</v>
      </c>
      <c r="R18" s="57">
        <f t="shared" si="1"/>
        <v>0</v>
      </c>
    </row>
    <row r="19" spans="2:18" ht="21.75" customHeight="1" x14ac:dyDescent="0.15">
      <c r="B19" s="68">
        <v>9</v>
      </c>
      <c r="C19" s="121"/>
      <c r="D19" s="127" t="s">
        <v>110</v>
      </c>
      <c r="E19" s="127"/>
      <c r="F19" s="127" t="s">
        <v>150</v>
      </c>
      <c r="G19" s="127"/>
      <c r="H19" s="127"/>
      <c r="I19" s="131"/>
      <c r="J19" s="81"/>
      <c r="P19" s="57">
        <f t="shared" si="2"/>
        <v>6</v>
      </c>
      <c r="Q19" s="57">
        <f t="shared" si="0"/>
        <v>1</v>
      </c>
      <c r="R19" s="57">
        <f t="shared" si="1"/>
        <v>0</v>
      </c>
    </row>
    <row r="20" spans="2:18" ht="21.75" customHeight="1" x14ac:dyDescent="0.15">
      <c r="B20" s="68">
        <v>10</v>
      </c>
      <c r="C20" s="121"/>
      <c r="D20" s="127" t="s">
        <v>137</v>
      </c>
      <c r="E20" s="127"/>
      <c r="F20" s="127" t="s">
        <v>151</v>
      </c>
      <c r="G20" s="127"/>
      <c r="H20" s="127"/>
      <c r="I20" s="131"/>
      <c r="J20" s="81"/>
      <c r="P20" s="57">
        <f t="shared" si="2"/>
        <v>5</v>
      </c>
      <c r="Q20" s="57">
        <f t="shared" si="0"/>
        <v>1</v>
      </c>
      <c r="R20" s="57">
        <f t="shared" si="1"/>
        <v>0</v>
      </c>
    </row>
    <row r="21" spans="2:18" ht="21.75" customHeight="1" x14ac:dyDescent="0.15">
      <c r="B21" s="68">
        <v>11</v>
      </c>
      <c r="C21" s="121"/>
      <c r="D21" s="127" t="s">
        <v>111</v>
      </c>
      <c r="E21" s="127"/>
      <c r="F21" s="127" t="s">
        <v>152</v>
      </c>
      <c r="G21" s="127"/>
      <c r="H21" s="127"/>
      <c r="I21" s="131"/>
      <c r="J21" s="81"/>
      <c r="P21" s="57">
        <f t="shared" si="2"/>
        <v>4</v>
      </c>
      <c r="Q21" s="57">
        <f t="shared" si="0"/>
        <v>1</v>
      </c>
      <c r="R21" s="57">
        <f t="shared" si="1"/>
        <v>0</v>
      </c>
    </row>
    <row r="22" spans="2:18" ht="21.75" customHeight="1" x14ac:dyDescent="0.15">
      <c r="B22" s="68">
        <v>12</v>
      </c>
      <c r="C22" s="121"/>
      <c r="D22" s="127" t="s">
        <v>112</v>
      </c>
      <c r="E22" s="127"/>
      <c r="F22" s="127" t="s">
        <v>153</v>
      </c>
      <c r="G22" s="127"/>
      <c r="H22" s="127"/>
      <c r="I22" s="131"/>
      <c r="J22" s="81"/>
      <c r="P22" s="57">
        <f t="shared" si="2"/>
        <v>3</v>
      </c>
      <c r="Q22" s="57">
        <f t="shared" si="0"/>
        <v>1</v>
      </c>
      <c r="R22" s="57">
        <f t="shared" si="1"/>
        <v>0</v>
      </c>
    </row>
    <row r="23" spans="2:18" ht="21.75" customHeight="1" x14ac:dyDescent="0.15">
      <c r="B23" s="68">
        <v>13</v>
      </c>
      <c r="C23" s="121" t="s">
        <v>113</v>
      </c>
      <c r="D23" s="127" t="s">
        <v>114</v>
      </c>
      <c r="E23" s="127"/>
      <c r="F23" s="127" t="s">
        <v>154</v>
      </c>
      <c r="G23" s="127"/>
      <c r="H23" s="127"/>
      <c r="I23" s="131"/>
      <c r="J23" s="81">
        <v>5</v>
      </c>
      <c r="P23" s="57">
        <f t="shared" si="2"/>
        <v>2</v>
      </c>
      <c r="Q23" s="57">
        <f t="shared" si="0"/>
        <v>1</v>
      </c>
      <c r="R23" s="57">
        <f t="shared" si="1"/>
        <v>0</v>
      </c>
    </row>
    <row r="24" spans="2:18" ht="21.75" customHeight="1" x14ac:dyDescent="0.15">
      <c r="B24" s="68">
        <v>14</v>
      </c>
      <c r="C24" s="121"/>
      <c r="D24" s="127" t="s">
        <v>115</v>
      </c>
      <c r="E24" s="127"/>
      <c r="F24" s="127" t="s">
        <v>156</v>
      </c>
      <c r="G24" s="127"/>
      <c r="H24" s="127"/>
      <c r="I24" s="131"/>
      <c r="J24" s="81">
        <v>6</v>
      </c>
      <c r="P24" s="57">
        <f t="shared" si="2"/>
        <v>1</v>
      </c>
      <c r="Q24" s="57">
        <f t="shared" si="0"/>
        <v>1</v>
      </c>
      <c r="R24" s="57">
        <f t="shared" si="1"/>
        <v>0</v>
      </c>
    </row>
    <row r="25" spans="2:18" ht="21.75" customHeight="1" x14ac:dyDescent="0.15">
      <c r="B25" s="68">
        <v>15</v>
      </c>
      <c r="C25" s="121"/>
      <c r="D25" s="127" t="s">
        <v>116</v>
      </c>
      <c r="E25" s="127"/>
      <c r="F25" s="127" t="s">
        <v>157</v>
      </c>
      <c r="G25" s="127"/>
      <c r="H25" s="127"/>
      <c r="I25" s="131"/>
      <c r="J25" s="81">
        <v>7</v>
      </c>
      <c r="P25" s="57">
        <f t="shared" si="2"/>
        <v>0</v>
      </c>
      <c r="Q25" s="57">
        <f t="shared" si="0"/>
        <v>0</v>
      </c>
      <c r="R25" s="57">
        <f t="shared" si="1"/>
        <v>0</v>
      </c>
    </row>
    <row r="26" spans="2:18" ht="21.75" customHeight="1" x14ac:dyDescent="0.15">
      <c r="B26" s="68">
        <v>16</v>
      </c>
      <c r="C26" s="121" t="s">
        <v>117</v>
      </c>
      <c r="D26" s="127" t="s">
        <v>118</v>
      </c>
      <c r="E26" s="127"/>
      <c r="F26" s="127" t="s">
        <v>158</v>
      </c>
      <c r="G26" s="127"/>
      <c r="H26" s="127"/>
      <c r="I26" s="131"/>
      <c r="J26" s="81"/>
      <c r="P26" s="57">
        <f t="shared" si="2"/>
        <v>0</v>
      </c>
      <c r="Q26" s="57">
        <f t="shared" si="0"/>
        <v>0</v>
      </c>
      <c r="R26" s="57">
        <f t="shared" si="1"/>
        <v>0</v>
      </c>
    </row>
    <row r="27" spans="2:18" ht="21.75" customHeight="1" x14ac:dyDescent="0.15">
      <c r="B27" s="68">
        <v>17</v>
      </c>
      <c r="C27" s="121"/>
      <c r="D27" s="127" t="s">
        <v>119</v>
      </c>
      <c r="E27" s="127"/>
      <c r="F27" s="127" t="s">
        <v>159</v>
      </c>
      <c r="G27" s="127"/>
      <c r="H27" s="127"/>
      <c r="I27" s="131"/>
      <c r="J27" s="81"/>
      <c r="P27" s="57">
        <f t="shared" si="2"/>
        <v>0</v>
      </c>
      <c r="Q27" s="57">
        <f t="shared" si="0"/>
        <v>0</v>
      </c>
      <c r="R27" s="57">
        <f t="shared" si="1"/>
        <v>0</v>
      </c>
    </row>
    <row r="28" spans="2:18" ht="21.75" customHeight="1" x14ac:dyDescent="0.15">
      <c r="B28" s="68">
        <v>18</v>
      </c>
      <c r="C28" s="121"/>
      <c r="D28" s="127" t="s">
        <v>120</v>
      </c>
      <c r="E28" s="127"/>
      <c r="F28" s="127" t="s">
        <v>160</v>
      </c>
      <c r="G28" s="127"/>
      <c r="H28" s="127"/>
      <c r="I28" s="131"/>
      <c r="J28" s="81"/>
      <c r="P28" s="57">
        <f t="shared" si="2"/>
        <v>0</v>
      </c>
      <c r="Q28" s="57">
        <f t="shared" si="0"/>
        <v>0</v>
      </c>
      <c r="R28" s="57">
        <f t="shared" si="1"/>
        <v>0</v>
      </c>
    </row>
    <row r="29" spans="2:18" ht="21.75" customHeight="1" x14ac:dyDescent="0.15">
      <c r="B29" s="68">
        <v>19</v>
      </c>
      <c r="C29" s="121" t="s">
        <v>121</v>
      </c>
      <c r="D29" s="127" t="s">
        <v>122</v>
      </c>
      <c r="E29" s="127"/>
      <c r="F29" s="127" t="s">
        <v>161</v>
      </c>
      <c r="G29" s="127"/>
      <c r="H29" s="127"/>
      <c r="I29" s="131"/>
      <c r="J29" s="81">
        <v>10</v>
      </c>
      <c r="P29" s="57">
        <f t="shared" si="2"/>
        <v>0</v>
      </c>
      <c r="Q29" s="57">
        <f t="shared" si="0"/>
        <v>0</v>
      </c>
      <c r="R29" s="57">
        <f t="shared" si="1"/>
        <v>0</v>
      </c>
    </row>
    <row r="30" spans="2:18" ht="21.75" customHeight="1" x14ac:dyDescent="0.15">
      <c r="B30" s="68">
        <v>20</v>
      </c>
      <c r="C30" s="121"/>
      <c r="D30" s="127" t="s">
        <v>123</v>
      </c>
      <c r="E30" s="127"/>
      <c r="F30" s="127" t="s">
        <v>162</v>
      </c>
      <c r="G30" s="127"/>
      <c r="H30" s="127"/>
      <c r="I30" s="131"/>
      <c r="J30" s="81">
        <v>11</v>
      </c>
      <c r="P30" s="57">
        <f t="shared" si="2"/>
        <v>0</v>
      </c>
      <c r="Q30" s="57">
        <f t="shared" si="0"/>
        <v>0</v>
      </c>
      <c r="R30" s="57">
        <f t="shared" si="1"/>
        <v>0</v>
      </c>
    </row>
    <row r="31" spans="2:18" ht="21.75" customHeight="1" x14ac:dyDescent="0.15">
      <c r="B31" s="68">
        <v>21</v>
      </c>
      <c r="C31" s="121"/>
      <c r="D31" s="127" t="s">
        <v>124</v>
      </c>
      <c r="E31" s="127"/>
      <c r="F31" s="127" t="s">
        <v>163</v>
      </c>
      <c r="G31" s="127"/>
      <c r="H31" s="127"/>
      <c r="I31" s="131"/>
      <c r="J31" s="81">
        <v>12</v>
      </c>
      <c r="P31" s="57">
        <f t="shared" si="2"/>
        <v>0</v>
      </c>
      <c r="Q31" s="57">
        <f t="shared" si="0"/>
        <v>0</v>
      </c>
      <c r="R31" s="57">
        <f t="shared" si="1"/>
        <v>0</v>
      </c>
    </row>
    <row r="32" spans="2:18" ht="21.75" customHeight="1" x14ac:dyDescent="0.15">
      <c r="B32" s="68">
        <v>22</v>
      </c>
      <c r="C32" s="121" t="s">
        <v>125</v>
      </c>
      <c r="D32" s="127" t="s">
        <v>126</v>
      </c>
      <c r="E32" s="127"/>
      <c r="F32" s="127" t="s">
        <v>164</v>
      </c>
      <c r="G32" s="127"/>
      <c r="H32" s="127"/>
      <c r="I32" s="131"/>
      <c r="J32" s="81"/>
      <c r="P32" s="57">
        <f t="shared" si="2"/>
        <v>0</v>
      </c>
      <c r="Q32" s="57">
        <f t="shared" si="0"/>
        <v>0</v>
      </c>
      <c r="R32" s="57">
        <f t="shared" si="1"/>
        <v>0</v>
      </c>
    </row>
    <row r="33" spans="2:18" ht="21.75" customHeight="1" x14ac:dyDescent="0.15">
      <c r="B33" s="68">
        <v>23</v>
      </c>
      <c r="C33" s="121"/>
      <c r="D33" s="127" t="s">
        <v>127</v>
      </c>
      <c r="E33" s="127"/>
      <c r="F33" s="127" t="s">
        <v>165</v>
      </c>
      <c r="G33" s="127"/>
      <c r="H33" s="127"/>
      <c r="I33" s="131"/>
      <c r="J33" s="81"/>
      <c r="P33" s="57">
        <f t="shared" si="2"/>
        <v>0</v>
      </c>
      <c r="Q33" s="57">
        <f t="shared" si="0"/>
        <v>0</v>
      </c>
      <c r="R33" s="57">
        <f t="shared" si="1"/>
        <v>0</v>
      </c>
    </row>
    <row r="34" spans="2:18" ht="21.75" customHeight="1" x14ac:dyDescent="0.15">
      <c r="B34" s="68">
        <v>24</v>
      </c>
      <c r="C34" s="121"/>
      <c r="D34" s="127" t="s">
        <v>128</v>
      </c>
      <c r="E34" s="127"/>
      <c r="F34" s="127" t="s">
        <v>165</v>
      </c>
      <c r="G34" s="127"/>
      <c r="H34" s="127"/>
      <c r="I34" s="131"/>
      <c r="J34" s="81"/>
      <c r="P34" s="57">
        <f t="shared" si="2"/>
        <v>0</v>
      </c>
      <c r="Q34" s="57">
        <f t="shared" si="0"/>
        <v>0</v>
      </c>
      <c r="R34" s="57">
        <f t="shared" si="1"/>
        <v>0</v>
      </c>
    </row>
    <row r="35" spans="2:18" ht="21.75" customHeight="1" x14ac:dyDescent="0.15">
      <c r="B35" s="68">
        <v>25</v>
      </c>
      <c r="C35" s="121"/>
      <c r="D35" s="127" t="s">
        <v>129</v>
      </c>
      <c r="E35" s="127"/>
      <c r="F35" s="127" t="s">
        <v>166</v>
      </c>
      <c r="G35" s="127"/>
      <c r="H35" s="127"/>
      <c r="I35" s="131"/>
      <c r="J35" s="81">
        <v>8</v>
      </c>
      <c r="P35" s="57">
        <f t="shared" si="2"/>
        <v>0</v>
      </c>
      <c r="Q35" s="57">
        <f t="shared" si="0"/>
        <v>0</v>
      </c>
      <c r="R35" s="57">
        <f t="shared" si="1"/>
        <v>0</v>
      </c>
    </row>
    <row r="36" spans="2:18" ht="21.75" customHeight="1" x14ac:dyDescent="0.15">
      <c r="B36" s="68">
        <v>26</v>
      </c>
      <c r="C36" s="121"/>
      <c r="D36" s="127" t="s">
        <v>130</v>
      </c>
      <c r="E36" s="127"/>
      <c r="F36" s="127" t="s">
        <v>167</v>
      </c>
      <c r="G36" s="127"/>
      <c r="H36" s="127"/>
      <c r="I36" s="131"/>
      <c r="J36" s="81">
        <v>9</v>
      </c>
      <c r="P36" s="57">
        <f t="shared" si="2"/>
        <v>0</v>
      </c>
      <c r="Q36" s="57">
        <f t="shared" si="0"/>
        <v>0</v>
      </c>
      <c r="R36" s="57">
        <f t="shared" si="1"/>
        <v>0</v>
      </c>
    </row>
    <row r="37" spans="2:18" ht="21.75" customHeight="1" x14ac:dyDescent="0.15">
      <c r="B37" s="68">
        <v>27</v>
      </c>
      <c r="C37" s="121" t="s">
        <v>131</v>
      </c>
      <c r="D37" s="127" t="s">
        <v>132</v>
      </c>
      <c r="E37" s="127"/>
      <c r="F37" s="127" t="s">
        <v>168</v>
      </c>
      <c r="G37" s="127"/>
      <c r="H37" s="127"/>
      <c r="I37" s="131"/>
      <c r="J37" s="81"/>
      <c r="P37" s="57">
        <f t="shared" si="2"/>
        <v>0</v>
      </c>
      <c r="Q37" s="57">
        <f t="shared" si="0"/>
        <v>0</v>
      </c>
      <c r="R37" s="57">
        <f t="shared" si="1"/>
        <v>0</v>
      </c>
    </row>
    <row r="38" spans="2:18" ht="21.75" customHeight="1" x14ac:dyDescent="0.15">
      <c r="B38" s="68">
        <v>28</v>
      </c>
      <c r="C38" s="121"/>
      <c r="D38" s="127" t="s">
        <v>133</v>
      </c>
      <c r="E38" s="127"/>
      <c r="F38" s="127" t="s">
        <v>169</v>
      </c>
      <c r="G38" s="127"/>
      <c r="H38" s="127"/>
      <c r="I38" s="131"/>
      <c r="J38" s="81"/>
      <c r="P38" s="57">
        <f t="shared" si="2"/>
        <v>0</v>
      </c>
      <c r="Q38" s="57">
        <f t="shared" si="0"/>
        <v>0</v>
      </c>
      <c r="R38" s="57">
        <f t="shared" si="1"/>
        <v>0</v>
      </c>
    </row>
    <row r="39" spans="2:18" ht="21.75" customHeight="1" x14ac:dyDescent="0.15">
      <c r="B39" s="68">
        <v>29</v>
      </c>
      <c r="C39" s="121"/>
      <c r="D39" s="127" t="s">
        <v>134</v>
      </c>
      <c r="E39" s="127"/>
      <c r="F39" s="127" t="s">
        <v>170</v>
      </c>
      <c r="G39" s="127"/>
      <c r="H39" s="127"/>
      <c r="I39" s="131"/>
      <c r="J39" s="81"/>
      <c r="P39" s="57">
        <f t="shared" si="2"/>
        <v>0</v>
      </c>
      <c r="Q39" s="57">
        <f t="shared" si="0"/>
        <v>0</v>
      </c>
      <c r="R39" s="57">
        <f t="shared" si="1"/>
        <v>0</v>
      </c>
    </row>
    <row r="40" spans="2:18" ht="21.75" customHeight="1" thickBot="1" x14ac:dyDescent="0.2">
      <c r="B40" s="68">
        <v>30</v>
      </c>
      <c r="C40" s="121"/>
      <c r="D40" s="127" t="s">
        <v>135</v>
      </c>
      <c r="E40" s="127"/>
      <c r="F40" s="131" t="s">
        <v>171</v>
      </c>
      <c r="G40" s="132"/>
      <c r="H40" s="132"/>
      <c r="I40" s="132"/>
      <c r="J40" s="82"/>
      <c r="P40" s="57">
        <f t="shared" si="2"/>
        <v>0</v>
      </c>
      <c r="Q40" s="57">
        <f t="shared" si="0"/>
        <v>0</v>
      </c>
      <c r="R40" s="57">
        <f t="shared" si="1"/>
        <v>0</v>
      </c>
    </row>
    <row r="41" spans="2:18" ht="10.5" customHeight="1" thickTop="1" x14ac:dyDescent="0.15"/>
  </sheetData>
  <mergeCells count="77">
    <mergeCell ref="A1:J1"/>
    <mergeCell ref="A2:J2"/>
    <mergeCell ref="C4:I4"/>
    <mergeCell ref="B6:C6"/>
    <mergeCell ref="B9:B10"/>
    <mergeCell ref="C9:C10"/>
    <mergeCell ref="D9:E10"/>
    <mergeCell ref="F9:I10"/>
    <mergeCell ref="J9:J10"/>
    <mergeCell ref="C11:C13"/>
    <mergeCell ref="D11:E11"/>
    <mergeCell ref="F11:I11"/>
    <mergeCell ref="D12:E12"/>
    <mergeCell ref="F12:I12"/>
    <mergeCell ref="D13:E13"/>
    <mergeCell ref="F13:I13"/>
    <mergeCell ref="F21:I21"/>
    <mergeCell ref="D22:E22"/>
    <mergeCell ref="C14:C17"/>
    <mergeCell ref="D14:E14"/>
    <mergeCell ref="F14:I14"/>
    <mergeCell ref="D15:E15"/>
    <mergeCell ref="F15:I15"/>
    <mergeCell ref="D16:E16"/>
    <mergeCell ref="F16:I16"/>
    <mergeCell ref="D17:E17"/>
    <mergeCell ref="F17:I17"/>
    <mergeCell ref="F22:I22"/>
    <mergeCell ref="C23:C25"/>
    <mergeCell ref="D23:E23"/>
    <mergeCell ref="F23:I23"/>
    <mergeCell ref="D24:E24"/>
    <mergeCell ref="F24:I24"/>
    <mergeCell ref="D25:E25"/>
    <mergeCell ref="F25:I25"/>
    <mergeCell ref="C18:C22"/>
    <mergeCell ref="D18:E18"/>
    <mergeCell ref="F18:I18"/>
    <mergeCell ref="D19:E19"/>
    <mergeCell ref="F19:I19"/>
    <mergeCell ref="D20:E20"/>
    <mergeCell ref="F20:I20"/>
    <mergeCell ref="D21:E21"/>
    <mergeCell ref="C26:C28"/>
    <mergeCell ref="D26:E26"/>
    <mergeCell ref="F26:I26"/>
    <mergeCell ref="D27:E27"/>
    <mergeCell ref="F27:I27"/>
    <mergeCell ref="D28:E28"/>
    <mergeCell ref="F28:I28"/>
    <mergeCell ref="F34:I34"/>
    <mergeCell ref="D35:E35"/>
    <mergeCell ref="F35:I35"/>
    <mergeCell ref="D36:E36"/>
    <mergeCell ref="C29:C31"/>
    <mergeCell ref="D29:E29"/>
    <mergeCell ref="F29:I29"/>
    <mergeCell ref="D30:E30"/>
    <mergeCell ref="F30:I30"/>
    <mergeCell ref="D31:E31"/>
    <mergeCell ref="F31:I31"/>
    <mergeCell ref="F36:I36"/>
    <mergeCell ref="C37:C40"/>
    <mergeCell ref="D37:E37"/>
    <mergeCell ref="F37:I37"/>
    <mergeCell ref="D38:E38"/>
    <mergeCell ref="F38:I38"/>
    <mergeCell ref="D39:E39"/>
    <mergeCell ref="F39:I39"/>
    <mergeCell ref="D40:E40"/>
    <mergeCell ref="F40:I40"/>
    <mergeCell ref="C32:C36"/>
    <mergeCell ref="D32:E32"/>
    <mergeCell ref="F32:I32"/>
    <mergeCell ref="D33:E33"/>
    <mergeCell ref="F33:I33"/>
    <mergeCell ref="D34:E34"/>
  </mergeCells>
  <phoneticPr fontId="20"/>
  <pageMargins left="0.7" right="0.39" top="0.48" bottom="0.44"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11"/>
  <sheetViews>
    <sheetView showGridLines="0" view="pageBreakPreview" zoomScaleNormal="100" zoomScaleSheetLayoutView="100" workbookViewId="0">
      <selection sqref="A1:I1"/>
    </sheetView>
  </sheetViews>
  <sheetFormatPr defaultRowHeight="13.5" x14ac:dyDescent="0.15"/>
  <cols>
    <col min="1" max="1" width="9" style="3" customWidth="1"/>
    <col min="2" max="16384" width="9" style="3"/>
  </cols>
  <sheetData>
    <row r="1" spans="1:11" ht="20.100000000000001" customHeight="1" x14ac:dyDescent="0.15">
      <c r="A1" s="113" t="s">
        <v>173</v>
      </c>
      <c r="B1" s="113"/>
      <c r="C1" s="114"/>
      <c r="D1" s="114"/>
      <c r="E1" s="114"/>
      <c r="F1" s="114"/>
      <c r="G1" s="114"/>
      <c r="H1" s="114"/>
      <c r="I1" s="114"/>
      <c r="J1" s="114"/>
      <c r="K1" s="2"/>
    </row>
    <row r="2" spans="1:11" s="6" customFormat="1" ht="20.100000000000001" customHeight="1" x14ac:dyDescent="0.15">
      <c r="A2" s="4"/>
      <c r="B2" s="4"/>
      <c r="C2" s="5"/>
      <c r="D2" s="5"/>
      <c r="E2" s="5"/>
      <c r="F2" s="5"/>
      <c r="G2" s="5"/>
      <c r="H2" s="5"/>
      <c r="I2" s="5"/>
      <c r="J2" s="5"/>
      <c r="K2" s="5"/>
    </row>
    <row r="3" spans="1:11" s="6" customFormat="1" ht="20.100000000000001" customHeight="1" x14ac:dyDescent="0.15">
      <c r="A3" s="115"/>
      <c r="B3" s="115"/>
      <c r="C3" s="116"/>
      <c r="D3" s="116"/>
      <c r="E3" s="116"/>
      <c r="F3" s="116"/>
      <c r="G3" s="116"/>
      <c r="H3" s="116"/>
      <c r="I3" s="116"/>
      <c r="J3" s="116"/>
      <c r="K3" s="5"/>
    </row>
    <row r="4" spans="1:11" s="13" customFormat="1" ht="20.100000000000001" customHeight="1" x14ac:dyDescent="0.15">
      <c r="A4" s="13" t="s">
        <v>28</v>
      </c>
      <c r="B4" s="147"/>
      <c r="C4" s="148"/>
      <c r="D4" s="148"/>
      <c r="E4" s="148"/>
      <c r="F4" s="148"/>
    </row>
    <row r="5" spans="1:11" s="13" customFormat="1" ht="20.100000000000001" customHeight="1" x14ac:dyDescent="0.15">
      <c r="G5" s="20"/>
    </row>
    <row r="6" spans="1:11" s="13" customFormat="1" ht="20.100000000000001" customHeight="1" x14ac:dyDescent="0.15">
      <c r="C6" s="17"/>
      <c r="D6" s="20"/>
      <c r="E6" s="20"/>
      <c r="F6" s="20"/>
      <c r="G6" s="20"/>
    </row>
    <row r="7" spans="1:11" s="13" customFormat="1" ht="20.100000000000001" customHeight="1" x14ac:dyDescent="0.15">
      <c r="A7" s="13" t="s">
        <v>29</v>
      </c>
      <c r="C7" s="22"/>
    </row>
    <row r="8" spans="1:11" s="13" customFormat="1" ht="20.100000000000001" customHeight="1" x14ac:dyDescent="0.15">
      <c r="A8" s="18"/>
      <c r="B8" s="18"/>
      <c r="D8" s="19"/>
      <c r="E8" s="23" t="s">
        <v>36</v>
      </c>
    </row>
    <row r="9" spans="1:11" s="13" customFormat="1" ht="20.100000000000001" customHeight="1" x14ac:dyDescent="0.15">
      <c r="A9" s="16" t="s">
        <v>30</v>
      </c>
      <c r="B9" s="24"/>
      <c r="D9" s="18" t="s">
        <v>33</v>
      </c>
      <c r="E9" s="147"/>
      <c r="F9" s="148"/>
      <c r="G9" s="148"/>
      <c r="H9" s="148"/>
      <c r="I9" s="148"/>
    </row>
    <row r="10" spans="1:11" s="13" customFormat="1" ht="20.100000000000001" customHeight="1" x14ac:dyDescent="0.15">
      <c r="A10" s="16"/>
      <c r="B10" s="26"/>
      <c r="D10" s="18"/>
      <c r="E10" s="29"/>
      <c r="F10" s="30"/>
      <c r="G10" s="30"/>
      <c r="H10" s="30"/>
      <c r="I10" s="30"/>
    </row>
    <row r="11" spans="1:11" s="6" customFormat="1" ht="20.100000000000001" customHeight="1" x14ac:dyDescent="0.15">
      <c r="A11" s="12"/>
      <c r="B11" s="12"/>
      <c r="C11" s="21"/>
      <c r="J11" s="21"/>
      <c r="K11" s="5"/>
    </row>
    <row r="12" spans="1:11" s="6" customFormat="1" ht="20.100000000000001" customHeight="1" x14ac:dyDescent="0.15">
      <c r="A12" s="111" t="s">
        <v>34</v>
      </c>
      <c r="B12" s="111"/>
      <c r="C12" s="136"/>
      <c r="D12" s="136"/>
      <c r="E12" s="136"/>
      <c r="F12" s="136"/>
      <c r="G12" s="136"/>
      <c r="H12" s="136"/>
      <c r="I12" s="136"/>
      <c r="J12" s="136"/>
      <c r="K12" s="5"/>
    </row>
    <row r="13" spans="1:11" s="6" customFormat="1" ht="20.100000000000001" customHeight="1" x14ac:dyDescent="0.15">
      <c r="A13" s="12"/>
      <c r="B13" s="12"/>
      <c r="C13" s="5"/>
      <c r="D13" s="5"/>
      <c r="E13" s="23" t="s">
        <v>36</v>
      </c>
      <c r="F13" s="5"/>
      <c r="G13" s="5"/>
      <c r="H13" s="5"/>
      <c r="I13" s="5"/>
      <c r="J13" s="5"/>
      <c r="K13" s="5"/>
    </row>
    <row r="14" spans="1:11" s="6" customFormat="1" ht="20.100000000000001" customHeight="1" x14ac:dyDescent="0.15">
      <c r="A14" s="12"/>
      <c r="B14" s="111" t="s">
        <v>31</v>
      </c>
      <c r="C14" s="116"/>
      <c r="D14" s="18" t="s">
        <v>32</v>
      </c>
      <c r="E14" s="147"/>
      <c r="F14" s="147"/>
      <c r="G14" s="147"/>
      <c r="H14" s="147"/>
      <c r="I14" s="147"/>
      <c r="J14" s="5"/>
      <c r="K14" s="5"/>
    </row>
    <row r="15" spans="1:11" s="6" customFormat="1" ht="20.100000000000001" customHeight="1" x14ac:dyDescent="0.15">
      <c r="A15" s="12"/>
      <c r="B15" s="12"/>
      <c r="C15" s="5"/>
      <c r="D15" s="5"/>
      <c r="E15" s="5"/>
      <c r="F15" s="5"/>
      <c r="G15" s="5"/>
      <c r="H15" s="5"/>
    </row>
    <row r="16" spans="1:11" s="6" customFormat="1" ht="20.100000000000001" customHeight="1" x14ac:dyDescent="0.15">
      <c r="A16" s="12"/>
      <c r="B16" s="149" t="s">
        <v>35</v>
      </c>
      <c r="C16" s="150"/>
      <c r="D16" s="18" t="s">
        <v>32</v>
      </c>
      <c r="E16" s="147"/>
      <c r="F16" s="147"/>
      <c r="G16" s="147"/>
      <c r="H16" s="147"/>
      <c r="I16" s="147"/>
      <c r="J16" s="5"/>
    </row>
    <row r="17" spans="1:71" s="6" customFormat="1" ht="20.100000000000001" customHeight="1" x14ac:dyDescent="0.15">
      <c r="A17" s="12"/>
      <c r="B17" s="12"/>
      <c r="C17" s="5"/>
      <c r="D17" s="18" t="s">
        <v>38</v>
      </c>
      <c r="E17" s="147"/>
      <c r="F17" s="147"/>
      <c r="G17" s="147"/>
      <c r="H17" s="147"/>
      <c r="I17" s="147"/>
      <c r="J17" s="5"/>
    </row>
    <row r="18" spans="1:71" s="6" customFormat="1" ht="20.100000000000001" customHeight="1" x14ac:dyDescent="0.15">
      <c r="A18" s="12"/>
      <c r="B18" s="12"/>
      <c r="C18" s="5"/>
      <c r="D18" s="18" t="s">
        <v>41</v>
      </c>
      <c r="E18" s="5"/>
      <c r="F18" s="5"/>
      <c r="G18" s="25"/>
      <c r="H18" s="18" t="s">
        <v>42</v>
      </c>
      <c r="I18" s="5"/>
      <c r="J18" s="5"/>
    </row>
    <row r="19" spans="1:71" s="6" customFormat="1" ht="20.100000000000001" customHeight="1" x14ac:dyDescent="0.15">
      <c r="A19" s="12"/>
      <c r="B19" s="12"/>
      <c r="C19" s="5"/>
      <c r="D19" s="18" t="s">
        <v>37</v>
      </c>
      <c r="E19" s="5"/>
      <c r="F19" s="5"/>
      <c r="G19" s="25"/>
      <c r="H19" s="18" t="s">
        <v>39</v>
      </c>
      <c r="I19" s="5"/>
      <c r="J19" s="5"/>
    </row>
    <row r="20" spans="1:71" s="6" customFormat="1" ht="20.100000000000001" customHeight="1" x14ac:dyDescent="0.15">
      <c r="A20" s="12"/>
      <c r="B20" s="12"/>
      <c r="C20" s="5"/>
      <c r="D20" s="18" t="s">
        <v>40</v>
      </c>
      <c r="E20" s="24"/>
      <c r="F20" s="18" t="s">
        <v>82</v>
      </c>
      <c r="G20" s="5"/>
      <c r="H20" s="18"/>
      <c r="I20" s="5"/>
      <c r="J20" s="5"/>
    </row>
    <row r="21" spans="1:71" s="6" customFormat="1" ht="20.100000000000001" customHeight="1" x14ac:dyDescent="0.15">
      <c r="A21" s="12"/>
      <c r="C21" s="12"/>
      <c r="D21" s="13" t="s">
        <v>43</v>
      </c>
      <c r="E21" s="5"/>
      <c r="F21" s="24"/>
      <c r="G21" s="18" t="s">
        <v>46</v>
      </c>
      <c r="H21" s="5"/>
      <c r="I21" s="5"/>
      <c r="J21" s="5"/>
      <c r="BS21" s="6" t="b">
        <v>1</v>
      </c>
    </row>
    <row r="22" spans="1:71" s="6" customFormat="1" ht="20.100000000000001" customHeight="1" x14ac:dyDescent="0.15">
      <c r="A22" s="12"/>
      <c r="D22" s="13" t="s">
        <v>44</v>
      </c>
      <c r="E22" s="5"/>
      <c r="F22" s="24"/>
      <c r="G22" s="5"/>
      <c r="H22" s="5"/>
      <c r="I22" s="5"/>
      <c r="J22" s="5"/>
      <c r="M22" s="6" t="s">
        <v>47</v>
      </c>
    </row>
    <row r="23" spans="1:71" s="6" customFormat="1" ht="20.100000000000001" customHeight="1" x14ac:dyDescent="0.15">
      <c r="A23" s="12"/>
      <c r="C23" s="8"/>
      <c r="D23" s="13" t="s">
        <v>45</v>
      </c>
      <c r="E23" s="5"/>
      <c r="F23" s="24"/>
      <c r="G23" s="5"/>
      <c r="H23" s="5"/>
      <c r="I23" s="5"/>
      <c r="J23" s="5"/>
      <c r="M23" s="6" t="s">
        <v>48</v>
      </c>
      <c r="BS23" s="6" t="b">
        <v>0</v>
      </c>
    </row>
    <row r="24" spans="1:71" s="6" customFormat="1" ht="20.100000000000001" customHeight="1" x14ac:dyDescent="0.15">
      <c r="A24" s="12"/>
      <c r="B24" s="12"/>
      <c r="C24" s="5"/>
      <c r="D24" s="13"/>
      <c r="E24" s="5"/>
      <c r="F24" s="5"/>
      <c r="G24" s="5"/>
      <c r="H24" s="5"/>
      <c r="I24" s="5"/>
      <c r="J24" s="5"/>
    </row>
    <row r="25" spans="1:71" ht="60" customHeight="1" x14ac:dyDescent="0.15">
      <c r="D25" s="143" t="s">
        <v>49</v>
      </c>
      <c r="E25" s="144"/>
      <c r="F25" s="144"/>
      <c r="G25" s="144"/>
      <c r="H25" s="144"/>
      <c r="I25" s="144"/>
      <c r="J25" s="144"/>
      <c r="BS25" s="3" t="b">
        <v>1</v>
      </c>
    </row>
    <row r="26" spans="1:71" ht="60" customHeight="1" x14ac:dyDescent="0.15">
      <c r="D26" s="143" t="s">
        <v>50</v>
      </c>
      <c r="E26" s="144"/>
      <c r="F26" s="144"/>
      <c r="G26" s="144"/>
      <c r="H26" s="144"/>
      <c r="I26" s="144"/>
      <c r="J26" s="144"/>
      <c r="BS26" s="3" t="b">
        <v>1</v>
      </c>
    </row>
    <row r="27" spans="1:71" ht="20.100000000000001" customHeight="1" x14ac:dyDescent="0.15">
      <c r="A27" s="6" t="s">
        <v>51</v>
      </c>
      <c r="D27" s="137"/>
      <c r="E27" s="138"/>
      <c r="F27" s="138"/>
      <c r="G27" s="138"/>
      <c r="H27" s="138"/>
      <c r="I27" s="138"/>
      <c r="J27" s="138"/>
    </row>
    <row r="28" spans="1:71" ht="20.100000000000001" customHeight="1" x14ac:dyDescent="0.15">
      <c r="D28" s="27"/>
      <c r="E28" s="28"/>
      <c r="F28" s="28"/>
      <c r="G28" s="28"/>
      <c r="H28" s="28"/>
      <c r="I28" s="28"/>
      <c r="J28" s="28"/>
    </row>
    <row r="29" spans="1:71" s="6" customFormat="1" ht="20.100000000000001" customHeight="1" x14ac:dyDescent="0.15">
      <c r="A29" s="145" t="s">
        <v>61</v>
      </c>
      <c r="B29" s="146"/>
      <c r="C29" s="145" t="s">
        <v>52</v>
      </c>
      <c r="D29" s="146"/>
      <c r="E29" s="145" t="s">
        <v>53</v>
      </c>
      <c r="F29" s="146"/>
      <c r="G29" s="145" t="s">
        <v>54</v>
      </c>
      <c r="H29" s="146"/>
      <c r="I29" s="145" t="s">
        <v>55</v>
      </c>
      <c r="J29" s="146"/>
    </row>
    <row r="30" spans="1:71" ht="39.950000000000003" customHeight="1" x14ac:dyDescent="0.15">
      <c r="A30" s="141" t="s">
        <v>59</v>
      </c>
      <c r="B30" s="142"/>
      <c r="C30" s="139"/>
      <c r="D30" s="140"/>
      <c r="E30" s="139"/>
      <c r="F30" s="140"/>
      <c r="G30" s="139"/>
      <c r="H30" s="140"/>
      <c r="I30" s="139"/>
      <c r="J30" s="140"/>
    </row>
    <row r="31" spans="1:71" ht="39.950000000000003" customHeight="1" x14ac:dyDescent="0.15">
      <c r="A31" s="141" t="s">
        <v>60</v>
      </c>
      <c r="B31" s="142"/>
      <c r="C31" s="139"/>
      <c r="D31" s="140"/>
      <c r="E31" s="139"/>
      <c r="F31" s="140"/>
      <c r="G31" s="139"/>
      <c r="H31" s="140"/>
      <c r="I31" s="139"/>
      <c r="J31" s="140"/>
    </row>
    <row r="32" spans="1:71" ht="39.950000000000003" customHeight="1" x14ac:dyDescent="0.15">
      <c r="A32" s="141" t="s">
        <v>60</v>
      </c>
      <c r="B32" s="142"/>
      <c r="C32" s="139"/>
      <c r="D32" s="140"/>
      <c r="E32" s="139"/>
      <c r="F32" s="140"/>
      <c r="G32" s="139"/>
      <c r="H32" s="140"/>
      <c r="I32" s="139"/>
      <c r="J32" s="140"/>
    </row>
    <row r="33" spans="1:71" ht="39.950000000000003" customHeight="1" x14ac:dyDescent="0.15">
      <c r="A33" s="139" t="s">
        <v>56</v>
      </c>
      <c r="B33" s="140"/>
      <c r="C33" s="139"/>
      <c r="D33" s="140"/>
      <c r="E33" s="139"/>
      <c r="F33" s="140"/>
      <c r="G33" s="139"/>
      <c r="H33" s="140"/>
      <c r="I33" s="139"/>
      <c r="J33" s="140"/>
    </row>
    <row r="34" spans="1:71" ht="39.950000000000003" customHeight="1" x14ac:dyDescent="0.15">
      <c r="A34" s="139" t="s">
        <v>57</v>
      </c>
      <c r="B34" s="140"/>
      <c r="C34" s="139"/>
      <c r="D34" s="140"/>
      <c r="E34" s="139"/>
      <c r="F34" s="140"/>
      <c r="G34" s="139"/>
      <c r="H34" s="140"/>
      <c r="I34" s="139"/>
      <c r="J34" s="140"/>
      <c r="BS34" s="3" t="b">
        <v>0</v>
      </c>
    </row>
    <row r="35" spans="1:71" ht="39.950000000000003" customHeight="1" x14ac:dyDescent="0.15">
      <c r="A35" s="139" t="s">
        <v>58</v>
      </c>
      <c r="B35" s="140"/>
      <c r="C35" s="139"/>
      <c r="D35" s="140"/>
      <c r="E35" s="139"/>
      <c r="F35" s="140"/>
      <c r="G35" s="139"/>
      <c r="H35" s="140"/>
      <c r="I35" s="139"/>
      <c r="J35" s="140"/>
    </row>
    <row r="36" spans="1:71" ht="20.100000000000001" customHeight="1" x14ac:dyDescent="0.15"/>
    <row r="37" spans="1:71" ht="20.100000000000001" customHeight="1" x14ac:dyDescent="0.15">
      <c r="A37" s="116" t="s">
        <v>62</v>
      </c>
      <c r="B37" s="136"/>
      <c r="C37" s="136"/>
      <c r="D37" s="136"/>
      <c r="E37" s="136"/>
      <c r="F37" s="136"/>
      <c r="G37" s="136"/>
      <c r="H37" s="136"/>
      <c r="I37" s="136"/>
      <c r="J37" s="136"/>
    </row>
    <row r="38" spans="1:71" ht="39.950000000000003" customHeight="1" x14ac:dyDescent="0.15">
      <c r="A38" s="137" t="s">
        <v>89</v>
      </c>
      <c r="B38" s="138"/>
      <c r="C38" s="138"/>
      <c r="D38" s="138"/>
      <c r="E38" s="138"/>
      <c r="F38" s="138"/>
      <c r="G38" s="138"/>
      <c r="H38" s="138"/>
      <c r="I38" s="138"/>
      <c r="J38" s="138"/>
    </row>
    <row r="39" spans="1:71" ht="20.100000000000001" customHeight="1" x14ac:dyDescent="0.15"/>
    <row r="108" spans="71:71" x14ac:dyDescent="0.15">
      <c r="BS108" s="3" t="b">
        <v>1</v>
      </c>
    </row>
    <row r="109" spans="71:71" x14ac:dyDescent="0.15">
      <c r="BS109" s="3" t="b">
        <v>1</v>
      </c>
    </row>
    <row r="111" spans="71:71" x14ac:dyDescent="0.15">
      <c r="BS111" s="3" t="b">
        <v>0</v>
      </c>
    </row>
  </sheetData>
  <mergeCells count="50">
    <mergeCell ref="E17:I17"/>
    <mergeCell ref="A1:J1"/>
    <mergeCell ref="A3:J3"/>
    <mergeCell ref="B4:F4"/>
    <mergeCell ref="E9:I9"/>
    <mergeCell ref="B14:C14"/>
    <mergeCell ref="E14:I14"/>
    <mergeCell ref="B16:C16"/>
    <mergeCell ref="A12:J12"/>
    <mergeCell ref="E16:I16"/>
    <mergeCell ref="D25:J25"/>
    <mergeCell ref="D27:J27"/>
    <mergeCell ref="D26:J26"/>
    <mergeCell ref="A29:B29"/>
    <mergeCell ref="C29:D29"/>
    <mergeCell ref="E29:F29"/>
    <mergeCell ref="G29:H29"/>
    <mergeCell ref="I29:J29"/>
    <mergeCell ref="A32:B32"/>
    <mergeCell ref="C32:D32"/>
    <mergeCell ref="E32:F32"/>
    <mergeCell ref="G32:H32"/>
    <mergeCell ref="I32:J32"/>
    <mergeCell ref="A30:B30"/>
    <mergeCell ref="C30:D30"/>
    <mergeCell ref="E30:F30"/>
    <mergeCell ref="G30:H30"/>
    <mergeCell ref="I30:J30"/>
    <mergeCell ref="A34:B34"/>
    <mergeCell ref="C34:D34"/>
    <mergeCell ref="E34:F34"/>
    <mergeCell ref="G34:H34"/>
    <mergeCell ref="I34:J34"/>
    <mergeCell ref="A33:B33"/>
    <mergeCell ref="C33:D33"/>
    <mergeCell ref="E33:F33"/>
    <mergeCell ref="G33:H33"/>
    <mergeCell ref="I33:J33"/>
    <mergeCell ref="A31:B31"/>
    <mergeCell ref="C31:D31"/>
    <mergeCell ref="E31:F31"/>
    <mergeCell ref="G31:H31"/>
    <mergeCell ref="I31:J31"/>
    <mergeCell ref="A37:J37"/>
    <mergeCell ref="A38:J38"/>
    <mergeCell ref="A35:B35"/>
    <mergeCell ref="C35:D35"/>
    <mergeCell ref="E35:F35"/>
    <mergeCell ref="G35:H35"/>
    <mergeCell ref="I35:J35"/>
  </mergeCells>
  <phoneticPr fontId="20"/>
  <dataValidations count="1">
    <dataValidation type="list" allowBlank="1" showInputMessage="1" showErrorMessage="1" sqref="F22:F23">
      <formula1>$M$22:$M$23</formula1>
    </dataValidation>
  </dataValidations>
  <pageMargins left="0.74803149606299213" right="0.35433070866141736" top="0.78740157480314965" bottom="0.78740157480314965" header="0.51181102362204722" footer="0.51181102362204722"/>
  <pageSetup paperSize="9" orientation="portrait" r:id="rId1"/>
  <rowBreaks count="1" manualBreakCount="1">
    <brk id="2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0</xdr:col>
                    <xdr:colOff>371475</xdr:colOff>
                    <xdr:row>12</xdr:row>
                    <xdr:rowOff>190500</xdr:rowOff>
                  </from>
                  <to>
                    <xdr:col>1</xdr:col>
                    <xdr:colOff>171450</xdr:colOff>
                    <xdr:row>14</xdr:row>
                    <xdr:rowOff>28575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0</xdr:col>
                    <xdr:colOff>381000</xdr:colOff>
                    <xdr:row>14</xdr:row>
                    <xdr:rowOff>209550</xdr:rowOff>
                  </from>
                  <to>
                    <xdr:col>1</xdr:col>
                    <xdr:colOff>180975</xdr:colOff>
                    <xdr:row>16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view="pageBreakPreview" zoomScaleNormal="100" zoomScaleSheetLayoutView="100" workbookViewId="0">
      <selection sqref="A1:I1"/>
    </sheetView>
  </sheetViews>
  <sheetFormatPr defaultRowHeight="13.5" x14ac:dyDescent="0.15"/>
  <cols>
    <col min="1" max="1" width="13.125" style="31" customWidth="1"/>
    <col min="2" max="2" width="21" style="31" customWidth="1"/>
    <col min="3" max="3" width="22.75" style="31" customWidth="1"/>
    <col min="4" max="4" width="10.375" style="31" customWidth="1"/>
    <col min="5" max="5" width="8.625" style="31" customWidth="1"/>
    <col min="6" max="6" width="11.375" style="31" customWidth="1"/>
    <col min="7" max="7" width="7.5" style="31" bestFit="1" customWidth="1"/>
    <col min="8" max="16384" width="9" style="31"/>
  </cols>
  <sheetData>
    <row r="1" spans="1:7" ht="20.100000000000001" customHeight="1" x14ac:dyDescent="0.15">
      <c r="A1" s="175" t="s">
        <v>94</v>
      </c>
      <c r="B1" s="176"/>
      <c r="C1" s="176"/>
      <c r="D1" s="176"/>
      <c r="E1" s="176"/>
      <c r="F1" s="176"/>
    </row>
    <row r="2" spans="1:7" ht="20.100000000000001" customHeight="1" x14ac:dyDescent="0.15">
      <c r="A2" s="175" t="s">
        <v>63</v>
      </c>
      <c r="B2" s="175"/>
      <c r="C2" s="175"/>
      <c r="D2" s="175"/>
      <c r="E2" s="175"/>
      <c r="F2" s="175"/>
    </row>
    <row r="3" spans="1:7" x14ac:dyDescent="0.15">
      <c r="A3" s="32"/>
    </row>
    <row r="4" spans="1:7" ht="20.100000000000001" customHeight="1" x14ac:dyDescent="0.15">
      <c r="A4" s="33" t="s">
        <v>182</v>
      </c>
      <c r="B4" s="34"/>
      <c r="C4" s="34"/>
      <c r="D4" s="34"/>
      <c r="E4" s="34"/>
      <c r="F4" s="34"/>
      <c r="G4" s="34"/>
    </row>
    <row r="5" spans="1:7" ht="20.100000000000001" customHeight="1" x14ac:dyDescent="0.15">
      <c r="A5" s="33"/>
      <c r="B5" s="34"/>
      <c r="C5" s="34"/>
      <c r="D5" s="177" t="s">
        <v>188</v>
      </c>
      <c r="E5" s="177"/>
      <c r="F5" s="177"/>
      <c r="G5" s="34"/>
    </row>
    <row r="6" spans="1:7" ht="14.25" x14ac:dyDescent="0.15">
      <c r="A6" s="33"/>
      <c r="B6" s="34"/>
      <c r="C6" s="34"/>
      <c r="D6" s="34"/>
      <c r="E6" s="34"/>
      <c r="F6" s="34"/>
      <c r="G6" s="34"/>
    </row>
    <row r="7" spans="1:7" ht="20.100000000000001" customHeight="1" x14ac:dyDescent="0.15">
      <c r="A7" s="33"/>
      <c r="B7" s="35" t="s">
        <v>179</v>
      </c>
      <c r="C7" s="178"/>
      <c r="D7" s="179"/>
      <c r="E7" s="179"/>
      <c r="F7" s="179"/>
      <c r="G7" s="34"/>
    </row>
    <row r="8" spans="1:7" ht="35.25" customHeight="1" x14ac:dyDescent="0.15">
      <c r="A8" s="33"/>
      <c r="B8" s="69" t="s">
        <v>176</v>
      </c>
      <c r="C8" s="180"/>
      <c r="D8" s="180"/>
      <c r="E8" s="70" t="s">
        <v>180</v>
      </c>
      <c r="F8" s="71"/>
      <c r="G8" s="34"/>
    </row>
    <row r="9" spans="1:7" ht="22.5" customHeight="1" x14ac:dyDescent="0.15">
      <c r="A9" s="33"/>
      <c r="B9" s="34"/>
      <c r="C9" s="55" t="s">
        <v>181</v>
      </c>
      <c r="D9" s="65"/>
      <c r="E9" s="152" t="s">
        <v>175</v>
      </c>
      <c r="F9" s="152"/>
      <c r="G9" s="152"/>
    </row>
    <row r="10" spans="1:7" s="54" customFormat="1" ht="22.5" customHeight="1" x14ac:dyDescent="0.15">
      <c r="A10" s="53"/>
      <c r="B10" s="34"/>
      <c r="C10" s="55" t="s">
        <v>174</v>
      </c>
      <c r="D10" s="151"/>
      <c r="E10" s="151"/>
      <c r="F10" s="151"/>
      <c r="G10" s="34"/>
    </row>
    <row r="11" spans="1:7" s="54" customFormat="1" ht="10.5" customHeight="1" x14ac:dyDescent="0.15">
      <c r="A11" s="53"/>
      <c r="B11" s="34"/>
      <c r="C11" s="55"/>
      <c r="D11" s="66"/>
      <c r="E11" s="66"/>
      <c r="F11" s="66"/>
      <c r="G11" s="34"/>
    </row>
    <row r="12" spans="1:7" ht="20.100000000000001" customHeight="1" thickBot="1" x14ac:dyDescent="0.2">
      <c r="A12" s="173" t="s">
        <v>64</v>
      </c>
      <c r="B12" s="174"/>
      <c r="C12" s="174"/>
      <c r="D12" s="174"/>
      <c r="E12" s="174"/>
      <c r="F12" s="174"/>
      <c r="G12" s="34"/>
    </row>
    <row r="13" spans="1:7" ht="22.5" customHeight="1" thickBot="1" x14ac:dyDescent="0.2">
      <c r="A13" s="36" t="s">
        <v>65</v>
      </c>
      <c r="B13" s="181" t="s">
        <v>66</v>
      </c>
      <c r="C13" s="182"/>
      <c r="D13" s="44" t="s">
        <v>67</v>
      </c>
      <c r="E13" s="37" t="s">
        <v>68</v>
      </c>
      <c r="F13" s="38" t="s">
        <v>69</v>
      </c>
    </row>
    <row r="14" spans="1:7" ht="22.5" customHeight="1" thickTop="1" x14ac:dyDescent="0.15">
      <c r="A14" s="183" t="s">
        <v>84</v>
      </c>
      <c r="B14" s="89" t="s">
        <v>70</v>
      </c>
      <c r="C14" s="62" t="s">
        <v>71</v>
      </c>
      <c r="D14" s="45"/>
      <c r="E14" s="92">
        <v>12</v>
      </c>
      <c r="F14" s="93" t="str">
        <f>IF(D14="","",D14*E14)</f>
        <v/>
      </c>
    </row>
    <row r="15" spans="1:7" ht="22.5" customHeight="1" x14ac:dyDescent="0.15">
      <c r="A15" s="184"/>
      <c r="B15" s="90" t="s">
        <v>72</v>
      </c>
      <c r="C15" s="63" t="s">
        <v>71</v>
      </c>
      <c r="D15" s="46"/>
      <c r="E15" s="94">
        <v>5</v>
      </c>
      <c r="F15" s="95" t="str">
        <f t="shared" ref="F15:F19" si="0">IF(D15="","",D15*E15)</f>
        <v/>
      </c>
    </row>
    <row r="16" spans="1:7" ht="22.5" customHeight="1" x14ac:dyDescent="0.15">
      <c r="A16" s="184"/>
      <c r="B16" s="90" t="s">
        <v>73</v>
      </c>
      <c r="C16" s="63" t="s">
        <v>71</v>
      </c>
      <c r="D16" s="46"/>
      <c r="E16" s="94">
        <v>5</v>
      </c>
      <c r="F16" s="95" t="str">
        <f t="shared" si="0"/>
        <v/>
      </c>
    </row>
    <row r="17" spans="1:7" ht="22.5" customHeight="1" x14ac:dyDescent="0.15">
      <c r="A17" s="184"/>
      <c r="B17" s="90" t="s">
        <v>74</v>
      </c>
      <c r="C17" s="63" t="s">
        <v>71</v>
      </c>
      <c r="D17" s="46"/>
      <c r="E17" s="94">
        <v>3</v>
      </c>
      <c r="F17" s="95" t="str">
        <f t="shared" si="0"/>
        <v/>
      </c>
    </row>
    <row r="18" spans="1:7" ht="22.5" customHeight="1" x14ac:dyDescent="0.15">
      <c r="A18" s="184"/>
      <c r="B18" s="90" t="s">
        <v>75</v>
      </c>
      <c r="C18" s="63" t="s">
        <v>71</v>
      </c>
      <c r="D18" s="46"/>
      <c r="E18" s="94">
        <v>3</v>
      </c>
      <c r="F18" s="95" t="str">
        <f t="shared" si="0"/>
        <v/>
      </c>
    </row>
    <row r="19" spans="1:7" ht="22.5" customHeight="1" thickBot="1" x14ac:dyDescent="0.2">
      <c r="A19" s="184"/>
      <c r="B19" s="91" t="s">
        <v>76</v>
      </c>
      <c r="C19" s="64" t="s">
        <v>71</v>
      </c>
      <c r="D19" s="47"/>
      <c r="E19" s="96">
        <v>12</v>
      </c>
      <c r="F19" s="97" t="str">
        <f t="shared" si="0"/>
        <v/>
      </c>
    </row>
    <row r="20" spans="1:7" ht="22.5" customHeight="1" thickBot="1" x14ac:dyDescent="0.2">
      <c r="A20" s="185"/>
      <c r="B20" s="164" t="s">
        <v>77</v>
      </c>
      <c r="C20" s="165"/>
      <c r="D20" s="186"/>
      <c r="E20" s="187"/>
      <c r="F20" s="41">
        <f>SUM(F14:F19)</f>
        <v>0</v>
      </c>
    </row>
    <row r="21" spans="1:7" ht="22.5" customHeight="1" x14ac:dyDescent="0.15">
      <c r="A21" s="188" t="s">
        <v>85</v>
      </c>
      <c r="B21" s="160"/>
      <c r="C21" s="161"/>
      <c r="D21" s="98"/>
      <c r="E21" s="99"/>
      <c r="F21" s="104" t="str">
        <f>IF(OR(D21="",E21=""),"",D21*E21)</f>
        <v/>
      </c>
    </row>
    <row r="22" spans="1:7" ht="22.5" customHeight="1" x14ac:dyDescent="0.15">
      <c r="A22" s="184"/>
      <c r="B22" s="171"/>
      <c r="C22" s="172"/>
      <c r="D22" s="100"/>
      <c r="E22" s="101"/>
      <c r="F22" s="105"/>
    </row>
    <row r="23" spans="1:7" ht="22.5" customHeight="1" x14ac:dyDescent="0.15">
      <c r="A23" s="184"/>
      <c r="B23" s="171"/>
      <c r="C23" s="172"/>
      <c r="D23" s="100"/>
      <c r="E23" s="101"/>
      <c r="F23" s="105"/>
    </row>
    <row r="24" spans="1:7" ht="22.5" customHeight="1" x14ac:dyDescent="0.15">
      <c r="A24" s="184"/>
      <c r="B24" s="171"/>
      <c r="C24" s="172"/>
      <c r="D24" s="100"/>
      <c r="E24" s="101"/>
      <c r="F24" s="105"/>
    </row>
    <row r="25" spans="1:7" ht="22.5" customHeight="1" x14ac:dyDescent="0.15">
      <c r="A25" s="184"/>
      <c r="B25" s="171"/>
      <c r="C25" s="172"/>
      <c r="D25" s="100"/>
      <c r="E25" s="101"/>
      <c r="F25" s="105"/>
    </row>
    <row r="26" spans="1:7" ht="22.5" customHeight="1" x14ac:dyDescent="0.15">
      <c r="A26" s="184"/>
      <c r="B26" s="171"/>
      <c r="C26" s="172"/>
      <c r="D26" s="100"/>
      <c r="E26" s="101"/>
      <c r="F26" s="105"/>
    </row>
    <row r="27" spans="1:7" ht="22.5" customHeight="1" x14ac:dyDescent="0.15">
      <c r="A27" s="184"/>
      <c r="B27" s="171"/>
      <c r="C27" s="172"/>
      <c r="D27" s="100"/>
      <c r="E27" s="101"/>
      <c r="F27" s="105"/>
    </row>
    <row r="28" spans="1:7" ht="22.5" customHeight="1" thickBot="1" x14ac:dyDescent="0.2">
      <c r="A28" s="184"/>
      <c r="B28" s="162"/>
      <c r="C28" s="163"/>
      <c r="D28" s="102"/>
      <c r="E28" s="103"/>
      <c r="F28" s="106"/>
    </row>
    <row r="29" spans="1:7" ht="22.5" customHeight="1" thickTop="1" thickBot="1" x14ac:dyDescent="0.2">
      <c r="A29" s="185"/>
      <c r="B29" s="164" t="s">
        <v>78</v>
      </c>
      <c r="C29" s="165"/>
      <c r="D29" s="166"/>
      <c r="E29" s="167"/>
      <c r="F29" s="49">
        <f>SUM(F21:F28)</f>
        <v>0</v>
      </c>
    </row>
    <row r="30" spans="1:7" ht="24" customHeight="1" thickBot="1" x14ac:dyDescent="0.2">
      <c r="A30" s="168" t="s">
        <v>79</v>
      </c>
      <c r="B30" s="169"/>
      <c r="C30" s="169"/>
      <c r="D30" s="169"/>
      <c r="E30" s="170"/>
      <c r="F30" s="48">
        <f>F20+F29</f>
        <v>0</v>
      </c>
    </row>
    <row r="31" spans="1:7" ht="22.5" customHeight="1" x14ac:dyDescent="0.15">
      <c r="A31" s="157" t="s">
        <v>80</v>
      </c>
      <c r="B31" s="160"/>
      <c r="C31" s="161"/>
      <c r="D31" s="42"/>
      <c r="E31" s="107" t="s">
        <v>186</v>
      </c>
      <c r="F31" s="108" t="str">
        <f>IF(D31="","",D31*E31)</f>
        <v/>
      </c>
      <c r="G31" s="51" t="s">
        <v>86</v>
      </c>
    </row>
    <row r="32" spans="1:7" ht="22.5" customHeight="1" thickBot="1" x14ac:dyDescent="0.2">
      <c r="A32" s="158"/>
      <c r="B32" s="162"/>
      <c r="C32" s="163"/>
      <c r="D32" s="39"/>
      <c r="E32" s="43"/>
      <c r="F32" s="40"/>
      <c r="G32" s="52" t="s">
        <v>87</v>
      </c>
    </row>
    <row r="33" spans="1:7" ht="22.5" customHeight="1" thickTop="1" thickBot="1" x14ac:dyDescent="0.2">
      <c r="A33" s="159"/>
      <c r="B33" s="164" t="s">
        <v>81</v>
      </c>
      <c r="C33" s="165"/>
      <c r="D33" s="166"/>
      <c r="E33" s="167"/>
      <c r="F33" s="49">
        <f>SUM(F31:F32)</f>
        <v>0</v>
      </c>
      <c r="G33" s="50">
        <f>IF(F33="","",F33/120)</f>
        <v>0</v>
      </c>
    </row>
    <row r="34" spans="1:7" ht="24" customHeight="1" thickBot="1" x14ac:dyDescent="0.2">
      <c r="A34" s="168" t="s">
        <v>187</v>
      </c>
      <c r="B34" s="169"/>
      <c r="C34" s="169"/>
      <c r="D34" s="169"/>
      <c r="E34" s="170"/>
      <c r="F34" s="48">
        <f>F30+F33</f>
        <v>0</v>
      </c>
    </row>
    <row r="35" spans="1:7" x14ac:dyDescent="0.15">
      <c r="A35" s="32"/>
    </row>
    <row r="36" spans="1:7" s="34" customFormat="1" ht="32.25" customHeight="1" x14ac:dyDescent="0.15">
      <c r="A36" s="153" t="s">
        <v>88</v>
      </c>
      <c r="B36" s="153"/>
      <c r="C36" s="153"/>
      <c r="D36" s="153"/>
      <c r="E36" s="153"/>
      <c r="F36" s="153"/>
      <c r="G36" s="153"/>
    </row>
    <row r="37" spans="1:7" s="34" customFormat="1" ht="20.100000000000001" customHeight="1" x14ac:dyDescent="0.15">
      <c r="A37" s="153" t="s">
        <v>83</v>
      </c>
      <c r="B37" s="154"/>
      <c r="C37" s="154"/>
      <c r="D37" s="154"/>
      <c r="E37" s="154"/>
      <c r="F37" s="154"/>
    </row>
    <row r="38" spans="1:7" ht="20.100000000000001" customHeight="1" x14ac:dyDescent="0.15">
      <c r="A38" s="155"/>
      <c r="B38" s="156"/>
      <c r="C38" s="156"/>
      <c r="D38" s="156"/>
      <c r="E38" s="156"/>
      <c r="F38" s="156"/>
    </row>
  </sheetData>
  <mergeCells count="30">
    <mergeCell ref="B13:C13"/>
    <mergeCell ref="A14:A20"/>
    <mergeCell ref="B20:E20"/>
    <mergeCell ref="A21:A29"/>
    <mergeCell ref="B21:C21"/>
    <mergeCell ref="B22:C22"/>
    <mergeCell ref="B23:C23"/>
    <mergeCell ref="B24:C24"/>
    <mergeCell ref="B25:C25"/>
    <mergeCell ref="A1:F1"/>
    <mergeCell ref="A2:F2"/>
    <mergeCell ref="D5:F5"/>
    <mergeCell ref="C7:F7"/>
    <mergeCell ref="C8:D8"/>
    <mergeCell ref="D10:F10"/>
    <mergeCell ref="E9:G9"/>
    <mergeCell ref="A37:F37"/>
    <mergeCell ref="A38:F38"/>
    <mergeCell ref="A31:A33"/>
    <mergeCell ref="B31:C31"/>
    <mergeCell ref="B32:C32"/>
    <mergeCell ref="B33:E33"/>
    <mergeCell ref="A34:E34"/>
    <mergeCell ref="B26:C26"/>
    <mergeCell ref="B27:C27"/>
    <mergeCell ref="B28:C28"/>
    <mergeCell ref="B29:E29"/>
    <mergeCell ref="A30:E30"/>
    <mergeCell ref="A12:F12"/>
    <mergeCell ref="A36:G36"/>
  </mergeCells>
  <phoneticPr fontId="20"/>
  <pageMargins left="0.70866141732283472"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34"/>
  <sheetViews>
    <sheetView showGridLines="0" view="pageBreakPreview" zoomScaleNormal="100" zoomScaleSheetLayoutView="100" workbookViewId="0">
      <selection sqref="A1:J1"/>
    </sheetView>
  </sheetViews>
  <sheetFormatPr defaultRowHeight="13.5" x14ac:dyDescent="0.15"/>
  <cols>
    <col min="1" max="1" width="9" style="3" customWidth="1"/>
    <col min="2" max="16384" width="9" style="3"/>
  </cols>
  <sheetData>
    <row r="1" spans="1:11" ht="20.100000000000001" customHeight="1" x14ac:dyDescent="0.15">
      <c r="A1" s="113" t="s">
        <v>93</v>
      </c>
      <c r="B1" s="113"/>
      <c r="C1" s="114"/>
      <c r="D1" s="114"/>
      <c r="E1" s="114"/>
      <c r="F1" s="114"/>
      <c r="G1" s="114"/>
      <c r="H1" s="114"/>
      <c r="I1" s="114"/>
      <c r="J1" s="114"/>
      <c r="K1" s="77"/>
    </row>
    <row r="2" spans="1:11" s="79" customFormat="1" ht="11.25" customHeight="1" x14ac:dyDescent="0.15">
      <c r="A2" s="76"/>
      <c r="B2" s="76"/>
      <c r="C2" s="78"/>
      <c r="D2" s="78"/>
      <c r="E2" s="78"/>
      <c r="F2" s="78"/>
      <c r="G2" s="78"/>
      <c r="H2" s="78"/>
      <c r="I2" s="78"/>
      <c r="J2" s="78"/>
      <c r="K2" s="78"/>
    </row>
    <row r="3" spans="1:11" s="79" customFormat="1" ht="20.100000000000001" customHeight="1" x14ac:dyDescent="0.15">
      <c r="A3" s="115" t="s">
        <v>1</v>
      </c>
      <c r="B3" s="115"/>
      <c r="C3" s="116"/>
      <c r="D3" s="116"/>
      <c r="E3" s="116"/>
      <c r="F3" s="116"/>
      <c r="G3" s="116"/>
      <c r="H3" s="116"/>
      <c r="I3" s="116"/>
      <c r="J3" s="116"/>
      <c r="K3" s="78"/>
    </row>
    <row r="4" spans="1:11" s="79" customFormat="1" ht="11.25" customHeight="1" x14ac:dyDescent="0.15">
      <c r="A4" s="74"/>
      <c r="B4" s="74"/>
      <c r="C4" s="78"/>
      <c r="D4" s="78"/>
      <c r="E4" s="78"/>
      <c r="F4" s="78"/>
      <c r="G4" s="78"/>
      <c r="H4" s="78"/>
      <c r="I4" s="78"/>
      <c r="J4" s="78"/>
      <c r="K4" s="78"/>
    </row>
    <row r="5" spans="1:11" s="79" customFormat="1" ht="20.100000000000001" customHeight="1" x14ac:dyDescent="0.15">
      <c r="A5" s="7"/>
      <c r="B5" s="7"/>
      <c r="D5" s="13" t="s">
        <v>5</v>
      </c>
      <c r="F5" s="109"/>
      <c r="G5" s="110"/>
      <c r="H5" s="110"/>
      <c r="I5" s="110"/>
      <c r="J5" s="110"/>
    </row>
    <row r="6" spans="1:11" s="79" customFormat="1" ht="20.100000000000001" customHeight="1" x14ac:dyDescent="0.15">
      <c r="A6" s="7"/>
      <c r="B6" s="7"/>
      <c r="D6" s="13" t="s">
        <v>6</v>
      </c>
      <c r="F6" s="117"/>
      <c r="G6" s="118"/>
      <c r="H6" s="118"/>
      <c r="I6" s="118"/>
      <c r="J6" s="118"/>
    </row>
    <row r="7" spans="1:11" s="79" customFormat="1" ht="20.100000000000001" customHeight="1" x14ac:dyDescent="0.15">
      <c r="A7" s="7"/>
      <c r="B7" s="7"/>
      <c r="D7" s="13" t="s">
        <v>7</v>
      </c>
      <c r="F7" s="117"/>
      <c r="G7" s="118"/>
      <c r="H7" s="118"/>
      <c r="I7" s="118"/>
      <c r="J7" s="118"/>
    </row>
    <row r="8" spans="1:11" s="79" customFormat="1" ht="20.100000000000001" customHeight="1" x14ac:dyDescent="0.15">
      <c r="A8" s="7"/>
      <c r="B8" s="7"/>
      <c r="D8" s="13" t="s">
        <v>24</v>
      </c>
      <c r="F8" s="117"/>
      <c r="G8" s="118"/>
      <c r="H8" s="118"/>
      <c r="I8" s="118"/>
      <c r="J8" s="118"/>
    </row>
    <row r="9" spans="1:11" s="79" customFormat="1" ht="20.100000000000001" customHeight="1" x14ac:dyDescent="0.15">
      <c r="A9" s="7"/>
      <c r="B9" s="7"/>
      <c r="D9" s="13" t="s">
        <v>25</v>
      </c>
      <c r="F9" s="117"/>
      <c r="G9" s="118"/>
      <c r="H9" s="118"/>
      <c r="I9" s="118"/>
      <c r="J9" s="118"/>
    </row>
    <row r="10" spans="1:11" s="79" customFormat="1" ht="20.100000000000001" customHeight="1" x14ac:dyDescent="0.15">
      <c r="A10" s="7"/>
      <c r="B10" s="7"/>
      <c r="D10" s="13"/>
      <c r="F10" s="14"/>
      <c r="G10" s="15"/>
      <c r="H10" s="15"/>
      <c r="I10" s="15"/>
      <c r="J10" s="15"/>
    </row>
    <row r="11" spans="1:11" s="79" customFormat="1" ht="20.100000000000001" customHeight="1" thickBot="1" x14ac:dyDescent="0.2">
      <c r="A11" s="201" t="s">
        <v>189</v>
      </c>
      <c r="B11" s="201"/>
      <c r="C11" s="201"/>
      <c r="D11" s="201"/>
      <c r="E11" s="201"/>
      <c r="F11" s="201"/>
      <c r="G11" s="201"/>
      <c r="H11" s="201"/>
      <c r="I11" s="201"/>
      <c r="J11" s="201"/>
    </row>
    <row r="12" spans="1:11" s="79" customFormat="1" ht="64.5" customHeight="1" thickBot="1" x14ac:dyDescent="0.2">
      <c r="A12" s="194" t="s">
        <v>190</v>
      </c>
      <c r="B12" s="195"/>
      <c r="C12" s="196"/>
      <c r="D12" s="196"/>
      <c r="E12" s="196"/>
      <c r="F12" s="196"/>
      <c r="G12" s="196"/>
      <c r="H12" s="196"/>
      <c r="I12" s="196"/>
      <c r="J12" s="197"/>
      <c r="K12" s="78"/>
    </row>
    <row r="13" spans="1:11" s="79" customFormat="1" ht="18.75" customHeight="1" x14ac:dyDescent="0.15">
      <c r="A13" s="190" t="s">
        <v>191</v>
      </c>
      <c r="B13" s="191"/>
      <c r="C13" s="191"/>
      <c r="D13" s="191"/>
      <c r="E13" s="191"/>
      <c r="F13" s="191"/>
      <c r="G13" s="191"/>
      <c r="H13" s="191"/>
      <c r="I13" s="191"/>
      <c r="J13" s="192"/>
      <c r="K13" s="78"/>
    </row>
    <row r="14" spans="1:11" s="79" customFormat="1" ht="18.75" customHeight="1" x14ac:dyDescent="0.15">
      <c r="A14" s="190"/>
      <c r="B14" s="191"/>
      <c r="C14" s="191"/>
      <c r="D14" s="191"/>
      <c r="E14" s="191"/>
      <c r="F14" s="191"/>
      <c r="G14" s="191"/>
      <c r="H14" s="191"/>
      <c r="I14" s="191"/>
      <c r="J14" s="192"/>
      <c r="K14" s="78"/>
    </row>
    <row r="15" spans="1:11" s="79" customFormat="1" ht="18.75" customHeight="1" x14ac:dyDescent="0.15">
      <c r="A15" s="190"/>
      <c r="B15" s="191"/>
      <c r="C15" s="191"/>
      <c r="D15" s="191"/>
      <c r="E15" s="191"/>
      <c r="F15" s="191"/>
      <c r="G15" s="191"/>
      <c r="H15" s="191"/>
      <c r="I15" s="191"/>
      <c r="J15" s="192"/>
      <c r="K15" s="78"/>
    </row>
    <row r="16" spans="1:11" s="79" customFormat="1" ht="18.75" customHeight="1" x14ac:dyDescent="0.15">
      <c r="A16" s="190"/>
      <c r="B16" s="191"/>
      <c r="C16" s="191"/>
      <c r="D16" s="191"/>
      <c r="E16" s="191"/>
      <c r="F16" s="191"/>
      <c r="G16" s="191"/>
      <c r="H16" s="191"/>
      <c r="I16" s="191"/>
      <c r="J16" s="192"/>
      <c r="K16" s="78"/>
    </row>
    <row r="17" spans="1:11" s="79" customFormat="1" ht="18.75" customHeight="1" x14ac:dyDescent="0.15">
      <c r="A17" s="190"/>
      <c r="B17" s="191"/>
      <c r="C17" s="191"/>
      <c r="D17" s="191"/>
      <c r="E17" s="191"/>
      <c r="F17" s="191"/>
      <c r="G17" s="191"/>
      <c r="H17" s="191"/>
      <c r="I17" s="191"/>
      <c r="J17" s="192"/>
      <c r="K17" s="78"/>
    </row>
    <row r="18" spans="1:11" s="79" customFormat="1" ht="18.75" customHeight="1" x14ac:dyDescent="0.15">
      <c r="A18" s="190"/>
      <c r="B18" s="191"/>
      <c r="C18" s="191"/>
      <c r="D18" s="191"/>
      <c r="E18" s="191"/>
      <c r="F18" s="191"/>
      <c r="G18" s="191"/>
      <c r="H18" s="191"/>
      <c r="I18" s="191"/>
      <c r="J18" s="192"/>
      <c r="K18" s="78"/>
    </row>
    <row r="19" spans="1:11" s="79" customFormat="1" ht="18.75" customHeight="1" x14ac:dyDescent="0.15">
      <c r="A19" s="190"/>
      <c r="B19" s="191"/>
      <c r="C19" s="191"/>
      <c r="D19" s="191"/>
      <c r="E19" s="191"/>
      <c r="F19" s="191"/>
      <c r="G19" s="191"/>
      <c r="H19" s="191"/>
      <c r="I19" s="191"/>
      <c r="J19" s="192"/>
      <c r="K19" s="78"/>
    </row>
    <row r="20" spans="1:11" s="79" customFormat="1" ht="18.75" customHeight="1" thickBot="1" x14ac:dyDescent="0.2">
      <c r="A20" s="193"/>
      <c r="B20" s="191"/>
      <c r="C20" s="191"/>
      <c r="D20" s="191"/>
      <c r="E20" s="191"/>
      <c r="F20" s="191"/>
      <c r="G20" s="191"/>
      <c r="H20" s="191"/>
      <c r="I20" s="191"/>
      <c r="J20" s="192"/>
      <c r="K20" s="78"/>
    </row>
    <row r="21" spans="1:11" ht="45" customHeight="1" thickBot="1" x14ac:dyDescent="0.2">
      <c r="A21" s="194" t="s">
        <v>192</v>
      </c>
      <c r="B21" s="195"/>
      <c r="C21" s="196"/>
      <c r="D21" s="196"/>
      <c r="E21" s="196"/>
      <c r="F21" s="196"/>
      <c r="G21" s="196"/>
      <c r="H21" s="196"/>
      <c r="I21" s="196"/>
      <c r="J21" s="197"/>
    </row>
    <row r="22" spans="1:11" ht="18.75" customHeight="1" x14ac:dyDescent="0.15">
      <c r="A22" s="190"/>
      <c r="B22" s="191"/>
      <c r="C22" s="191"/>
      <c r="D22" s="191"/>
      <c r="E22" s="191"/>
      <c r="F22" s="191"/>
      <c r="G22" s="191"/>
      <c r="H22" s="191"/>
      <c r="I22" s="191"/>
      <c r="J22" s="192"/>
    </row>
    <row r="23" spans="1:11" ht="18.75" customHeight="1" x14ac:dyDescent="0.15">
      <c r="A23" s="190"/>
      <c r="B23" s="191"/>
      <c r="C23" s="191"/>
      <c r="D23" s="191"/>
      <c r="E23" s="191"/>
      <c r="F23" s="191"/>
      <c r="G23" s="191"/>
      <c r="H23" s="191"/>
      <c r="I23" s="191"/>
      <c r="J23" s="192"/>
    </row>
    <row r="24" spans="1:11" ht="18.75" customHeight="1" x14ac:dyDescent="0.15">
      <c r="A24" s="190"/>
      <c r="B24" s="191"/>
      <c r="C24" s="191"/>
      <c r="D24" s="191"/>
      <c r="E24" s="191"/>
      <c r="F24" s="191"/>
      <c r="G24" s="191"/>
      <c r="H24" s="191"/>
      <c r="I24" s="191"/>
      <c r="J24" s="192"/>
    </row>
    <row r="25" spans="1:11" ht="18.75" customHeight="1" x14ac:dyDescent="0.15">
      <c r="A25" s="190"/>
      <c r="B25" s="191"/>
      <c r="C25" s="191"/>
      <c r="D25" s="191"/>
      <c r="E25" s="191"/>
      <c r="F25" s="191"/>
      <c r="G25" s="191"/>
      <c r="H25" s="191"/>
      <c r="I25" s="191"/>
      <c r="J25" s="192"/>
    </row>
    <row r="26" spans="1:11" ht="18.75" customHeight="1" x14ac:dyDescent="0.15">
      <c r="A26" s="190"/>
      <c r="B26" s="191"/>
      <c r="C26" s="191"/>
      <c r="D26" s="191"/>
      <c r="E26" s="191"/>
      <c r="F26" s="191"/>
      <c r="G26" s="191"/>
      <c r="H26" s="191"/>
      <c r="I26" s="191"/>
      <c r="J26" s="192"/>
    </row>
    <row r="27" spans="1:11" ht="18.75" customHeight="1" x14ac:dyDescent="0.15">
      <c r="A27" s="190"/>
      <c r="B27" s="191"/>
      <c r="C27" s="191"/>
      <c r="D27" s="191"/>
      <c r="E27" s="191"/>
      <c r="F27" s="191"/>
      <c r="G27" s="191"/>
      <c r="H27" s="191"/>
      <c r="I27" s="191"/>
      <c r="J27" s="192"/>
    </row>
    <row r="28" spans="1:11" ht="18.75" customHeight="1" x14ac:dyDescent="0.15">
      <c r="A28" s="190"/>
      <c r="B28" s="191"/>
      <c r="C28" s="191"/>
      <c r="D28" s="191"/>
      <c r="E28" s="191"/>
      <c r="F28" s="191"/>
      <c r="G28" s="191"/>
      <c r="H28" s="191"/>
      <c r="I28" s="191"/>
      <c r="J28" s="192"/>
    </row>
    <row r="29" spans="1:11" ht="18.75" customHeight="1" thickBot="1" x14ac:dyDescent="0.2">
      <c r="A29" s="193"/>
      <c r="B29" s="191"/>
      <c r="C29" s="191"/>
      <c r="D29" s="191"/>
      <c r="E29" s="191"/>
      <c r="F29" s="191"/>
      <c r="G29" s="191"/>
      <c r="H29" s="191"/>
      <c r="I29" s="191"/>
      <c r="J29" s="192"/>
    </row>
    <row r="30" spans="1:11" ht="48" customHeight="1" thickBot="1" x14ac:dyDescent="0.2">
      <c r="A30" s="194" t="s">
        <v>193</v>
      </c>
      <c r="B30" s="195"/>
      <c r="C30" s="196"/>
      <c r="D30" s="196"/>
      <c r="E30" s="196"/>
      <c r="F30" s="196"/>
      <c r="G30" s="196"/>
      <c r="H30" s="196"/>
      <c r="I30" s="196"/>
      <c r="J30" s="197"/>
    </row>
    <row r="31" spans="1:11" ht="18.75" customHeight="1" x14ac:dyDescent="0.15">
      <c r="A31" s="190"/>
      <c r="B31" s="191"/>
      <c r="C31" s="191"/>
      <c r="D31" s="191"/>
      <c r="E31" s="191"/>
      <c r="F31" s="191"/>
      <c r="G31" s="191"/>
      <c r="H31" s="191"/>
      <c r="I31" s="191"/>
      <c r="J31" s="192"/>
    </row>
    <row r="32" spans="1:11" ht="18.75" customHeight="1" x14ac:dyDescent="0.15">
      <c r="A32" s="190"/>
      <c r="B32" s="191"/>
      <c r="C32" s="191"/>
      <c r="D32" s="191"/>
      <c r="E32" s="191"/>
      <c r="F32" s="191"/>
      <c r="G32" s="191"/>
      <c r="H32" s="191"/>
      <c r="I32" s="191"/>
      <c r="J32" s="192"/>
    </row>
    <row r="33" spans="1:10" ht="18.75" customHeight="1" x14ac:dyDescent="0.15">
      <c r="A33" s="190"/>
      <c r="B33" s="191"/>
      <c r="C33" s="191"/>
      <c r="D33" s="191"/>
      <c r="E33" s="191"/>
      <c r="F33" s="191"/>
      <c r="G33" s="191"/>
      <c r="H33" s="191"/>
      <c r="I33" s="191"/>
      <c r="J33" s="192"/>
    </row>
    <row r="34" spans="1:10" ht="18.75" customHeight="1" x14ac:dyDescent="0.15">
      <c r="A34" s="190"/>
      <c r="B34" s="191"/>
      <c r="C34" s="191"/>
      <c r="D34" s="191"/>
      <c r="E34" s="191"/>
      <c r="F34" s="191"/>
      <c r="G34" s="191"/>
      <c r="H34" s="191"/>
      <c r="I34" s="191"/>
      <c r="J34" s="192"/>
    </row>
    <row r="35" spans="1:10" ht="18.75" customHeight="1" x14ac:dyDescent="0.15">
      <c r="A35" s="190"/>
      <c r="B35" s="191"/>
      <c r="C35" s="191"/>
      <c r="D35" s="191"/>
      <c r="E35" s="191"/>
      <c r="F35" s="191"/>
      <c r="G35" s="191"/>
      <c r="H35" s="191"/>
      <c r="I35" s="191"/>
      <c r="J35" s="192"/>
    </row>
    <row r="36" spans="1:10" ht="18.75" customHeight="1" x14ac:dyDescent="0.15">
      <c r="A36" s="190"/>
      <c r="B36" s="191"/>
      <c r="C36" s="191"/>
      <c r="D36" s="191"/>
      <c r="E36" s="191"/>
      <c r="F36" s="191"/>
      <c r="G36" s="191"/>
      <c r="H36" s="191"/>
      <c r="I36" s="191"/>
      <c r="J36" s="192"/>
    </row>
    <row r="37" spans="1:10" ht="18.75" customHeight="1" x14ac:dyDescent="0.15">
      <c r="A37" s="190"/>
      <c r="B37" s="191"/>
      <c r="C37" s="191"/>
      <c r="D37" s="191"/>
      <c r="E37" s="191"/>
      <c r="F37" s="191"/>
      <c r="G37" s="191"/>
      <c r="H37" s="191"/>
      <c r="I37" s="191"/>
      <c r="J37" s="192"/>
    </row>
    <row r="38" spans="1:10" ht="18.75" customHeight="1" x14ac:dyDescent="0.15">
      <c r="A38" s="198"/>
      <c r="B38" s="199"/>
      <c r="C38" s="199"/>
      <c r="D38" s="199"/>
      <c r="E38" s="199"/>
      <c r="F38" s="199"/>
      <c r="G38" s="199"/>
      <c r="H38" s="199"/>
      <c r="I38" s="199"/>
      <c r="J38" s="200"/>
    </row>
    <row r="39" spans="1:10" ht="18.75" customHeight="1" x14ac:dyDescent="0.15">
      <c r="A39" s="80"/>
      <c r="B39" s="80"/>
      <c r="C39" s="80"/>
      <c r="D39" s="80"/>
      <c r="E39" s="80"/>
      <c r="F39" s="80"/>
      <c r="G39" s="80"/>
      <c r="H39" s="80"/>
      <c r="I39" s="80"/>
      <c r="J39" s="80"/>
    </row>
    <row r="40" spans="1:10" ht="18.75" customHeight="1" thickBot="1" x14ac:dyDescent="0.2">
      <c r="A40" s="201" t="s">
        <v>194</v>
      </c>
      <c r="B40" s="201"/>
      <c r="C40" s="201"/>
      <c r="D40" s="201"/>
      <c r="E40" s="201"/>
      <c r="F40" s="201"/>
      <c r="G40" s="201"/>
      <c r="H40" s="201"/>
      <c r="I40" s="201"/>
      <c r="J40" s="201"/>
    </row>
    <row r="41" spans="1:10" ht="39.950000000000003" customHeight="1" thickBot="1" x14ac:dyDescent="0.2">
      <c r="A41" s="194" t="s">
        <v>195</v>
      </c>
      <c r="B41" s="195"/>
      <c r="C41" s="196"/>
      <c r="D41" s="196"/>
      <c r="E41" s="196"/>
      <c r="F41" s="196"/>
      <c r="G41" s="196"/>
      <c r="H41" s="196"/>
      <c r="I41" s="196"/>
      <c r="J41" s="197"/>
    </row>
    <row r="42" spans="1:10" ht="18.75" customHeight="1" x14ac:dyDescent="0.15">
      <c r="A42" s="190"/>
      <c r="B42" s="191"/>
      <c r="C42" s="191"/>
      <c r="D42" s="191"/>
      <c r="E42" s="191"/>
      <c r="F42" s="191"/>
      <c r="G42" s="191"/>
      <c r="H42" s="191"/>
      <c r="I42" s="191"/>
      <c r="J42" s="192"/>
    </row>
    <row r="43" spans="1:10" ht="18.75" customHeight="1" x14ac:dyDescent="0.15">
      <c r="A43" s="190"/>
      <c r="B43" s="191"/>
      <c r="C43" s="191"/>
      <c r="D43" s="191"/>
      <c r="E43" s="191"/>
      <c r="F43" s="191"/>
      <c r="G43" s="191"/>
      <c r="H43" s="191"/>
      <c r="I43" s="191"/>
      <c r="J43" s="192"/>
    </row>
    <row r="44" spans="1:10" ht="18.75" customHeight="1" x14ac:dyDescent="0.15">
      <c r="A44" s="190"/>
      <c r="B44" s="191"/>
      <c r="C44" s="191"/>
      <c r="D44" s="191"/>
      <c r="E44" s="191"/>
      <c r="F44" s="191"/>
      <c r="G44" s="191"/>
      <c r="H44" s="191"/>
      <c r="I44" s="191"/>
      <c r="J44" s="192"/>
    </row>
    <row r="45" spans="1:10" ht="18.75" customHeight="1" x14ac:dyDescent="0.15">
      <c r="A45" s="190"/>
      <c r="B45" s="191"/>
      <c r="C45" s="191"/>
      <c r="D45" s="191"/>
      <c r="E45" s="191"/>
      <c r="F45" s="191"/>
      <c r="G45" s="191"/>
      <c r="H45" s="191"/>
      <c r="I45" s="191"/>
      <c r="J45" s="192"/>
    </row>
    <row r="46" spans="1:10" ht="18.75" customHeight="1" x14ac:dyDescent="0.15">
      <c r="A46" s="190"/>
      <c r="B46" s="191"/>
      <c r="C46" s="191"/>
      <c r="D46" s="191"/>
      <c r="E46" s="191"/>
      <c r="F46" s="191"/>
      <c r="G46" s="191"/>
      <c r="H46" s="191"/>
      <c r="I46" s="191"/>
      <c r="J46" s="192"/>
    </row>
    <row r="47" spans="1:10" ht="18.75" customHeight="1" x14ac:dyDescent="0.15">
      <c r="A47" s="190"/>
      <c r="B47" s="191"/>
      <c r="C47" s="191"/>
      <c r="D47" s="191"/>
      <c r="E47" s="191"/>
      <c r="F47" s="191"/>
      <c r="G47" s="191"/>
      <c r="H47" s="191"/>
      <c r="I47" s="191"/>
      <c r="J47" s="192"/>
    </row>
    <row r="48" spans="1:10" ht="18.75" customHeight="1" x14ac:dyDescent="0.15">
      <c r="A48" s="190"/>
      <c r="B48" s="191"/>
      <c r="C48" s="191"/>
      <c r="D48" s="191"/>
      <c r="E48" s="191"/>
      <c r="F48" s="191"/>
      <c r="G48" s="191"/>
      <c r="H48" s="191"/>
      <c r="I48" s="191"/>
      <c r="J48" s="192"/>
    </row>
    <row r="49" spans="1:71" ht="18.75" customHeight="1" x14ac:dyDescent="0.15">
      <c r="A49" s="198"/>
      <c r="B49" s="199"/>
      <c r="C49" s="199"/>
      <c r="D49" s="199"/>
      <c r="E49" s="199"/>
      <c r="F49" s="199"/>
      <c r="G49" s="199"/>
      <c r="H49" s="199"/>
      <c r="I49" s="199"/>
      <c r="J49" s="200"/>
    </row>
    <row r="50" spans="1:71" ht="34.5" customHeight="1" x14ac:dyDescent="0.15">
      <c r="A50" s="111" t="s">
        <v>196</v>
      </c>
      <c r="B50" s="111"/>
      <c r="C50" s="119"/>
      <c r="D50" s="119"/>
      <c r="E50" s="119"/>
      <c r="F50" s="119"/>
      <c r="G50" s="119"/>
      <c r="H50" s="119"/>
      <c r="I50" s="119"/>
      <c r="J50" s="119"/>
    </row>
    <row r="51" spans="1:71" ht="24.75" customHeight="1" x14ac:dyDescent="0.15">
      <c r="A51" s="74"/>
      <c r="C51" s="189" t="s">
        <v>197</v>
      </c>
      <c r="D51" s="119"/>
      <c r="E51" s="119"/>
      <c r="F51" s="75"/>
      <c r="G51" s="75"/>
      <c r="H51" s="75"/>
      <c r="I51" s="75"/>
      <c r="J51" s="75"/>
      <c r="BS51" s="3" t="b">
        <v>1</v>
      </c>
    </row>
    <row r="52" spans="1:71" ht="24.75" customHeight="1" x14ac:dyDescent="0.15">
      <c r="A52" s="74"/>
      <c r="C52" s="189" t="s">
        <v>26</v>
      </c>
      <c r="D52" s="119"/>
      <c r="E52" s="119"/>
      <c r="F52" s="119"/>
      <c r="G52" s="119"/>
      <c r="H52" s="119"/>
      <c r="I52" s="119"/>
      <c r="J52" s="75"/>
    </row>
    <row r="53" spans="1:71" ht="24.75" customHeight="1" x14ac:dyDescent="0.15">
      <c r="A53" s="74"/>
      <c r="C53" s="189" t="s">
        <v>27</v>
      </c>
      <c r="D53" s="119"/>
      <c r="E53" s="119"/>
      <c r="F53" s="119"/>
      <c r="G53" s="119"/>
      <c r="H53" s="119"/>
      <c r="I53" s="119"/>
      <c r="J53" s="75"/>
      <c r="BS53" s="3" t="b">
        <v>0</v>
      </c>
    </row>
    <row r="54" spans="1:71" ht="14.25" x14ac:dyDescent="0.15">
      <c r="A54" s="74"/>
      <c r="B54" s="74"/>
      <c r="C54" s="75"/>
      <c r="D54" s="75"/>
      <c r="E54" s="75"/>
      <c r="F54" s="75"/>
      <c r="G54" s="75"/>
      <c r="H54" s="75"/>
      <c r="I54" s="75"/>
      <c r="J54" s="75"/>
    </row>
    <row r="55" spans="1:71" x14ac:dyDescent="0.15">
      <c r="BS55" s="3" t="b">
        <v>0</v>
      </c>
    </row>
    <row r="131" spans="71:71" x14ac:dyDescent="0.15">
      <c r="BS131" s="3" t="b">
        <v>1</v>
      </c>
    </row>
    <row r="132" spans="71:71" x14ac:dyDescent="0.15">
      <c r="BS132" s="3" t="b">
        <v>1</v>
      </c>
    </row>
    <row r="134" spans="71:71" x14ac:dyDescent="0.15">
      <c r="BS134" s="3" t="b">
        <v>0</v>
      </c>
    </row>
  </sheetData>
  <mergeCells count="21">
    <mergeCell ref="C51:E51"/>
    <mergeCell ref="C52:I52"/>
    <mergeCell ref="C53:I53"/>
    <mergeCell ref="A30:J30"/>
    <mergeCell ref="A31:J38"/>
    <mergeCell ref="A40:J40"/>
    <mergeCell ref="A41:J41"/>
    <mergeCell ref="A42:J49"/>
    <mergeCell ref="A50:J50"/>
    <mergeCell ref="F9:J9"/>
    <mergeCell ref="A11:J11"/>
    <mergeCell ref="A12:J12"/>
    <mergeCell ref="A13:J20"/>
    <mergeCell ref="A21:J21"/>
    <mergeCell ref="A22:J29"/>
    <mergeCell ref="A1:J1"/>
    <mergeCell ref="A3:J3"/>
    <mergeCell ref="F5:J5"/>
    <mergeCell ref="F6:J6"/>
    <mergeCell ref="F7:J7"/>
    <mergeCell ref="F8:J8"/>
  </mergeCells>
  <phoneticPr fontId="20"/>
  <pageMargins left="0.74803149606299213" right="0.35433070866141736" top="0.57999999999999996" bottom="0.62"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371475</xdr:colOff>
                    <xdr:row>50</xdr:row>
                    <xdr:rowOff>66675</xdr:rowOff>
                  </from>
                  <to>
                    <xdr:col>2</xdr:col>
                    <xdr:colOff>171450</xdr:colOff>
                    <xdr:row>50</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371475</xdr:colOff>
                    <xdr:row>51</xdr:row>
                    <xdr:rowOff>57150</xdr:rowOff>
                  </from>
                  <to>
                    <xdr:col>2</xdr:col>
                    <xdr:colOff>171450</xdr:colOff>
                    <xdr:row>51</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371475</xdr:colOff>
                    <xdr:row>52</xdr:row>
                    <xdr:rowOff>47625</xdr:rowOff>
                  </from>
                  <to>
                    <xdr:col>2</xdr:col>
                    <xdr:colOff>171450</xdr:colOff>
                    <xdr:row>52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38</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R7応募申請書</vt:lpstr>
      <vt:lpstr>R7受託希望圏域一覧表</vt:lpstr>
      <vt:lpstr>R7受託希望圏域一覧表（記入例）</vt:lpstr>
      <vt:lpstr>R7受託希望圏域申請書</vt:lpstr>
      <vt:lpstr>R7見積書</vt:lpstr>
      <vt:lpstr>R7事業計画書（概要）</vt:lpstr>
      <vt:lpstr>'R7応募申請書'!Print_Area</vt:lpstr>
      <vt:lpstr>'R7見積書'!Print_Area</vt:lpstr>
      <vt:lpstr>'R7事業計画書（概要）'!Print_Area</vt:lpstr>
      <vt:lpstr>'R7受託希望圏域一覧表'!Print_Area</vt:lpstr>
      <vt:lpstr>'R7受託希望圏域一覧表（記入例）'!Print_Area</vt:lpstr>
      <vt:lpstr>'R7受託希望圏域申請書'!Print_Area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船　包　第　　　　号</dc:title>
  <dc:creator>matumaru</dc:creator>
  <cp:lastModifiedBy>地域包括ケア推進課　岩谷</cp:lastModifiedBy>
  <cp:revision>2</cp:revision>
  <cp:lastPrinted>2025-02-19T02:27:13Z</cp:lastPrinted>
  <dcterms:created xsi:type="dcterms:W3CDTF">2022-12-01T07:21:00Z</dcterms:created>
  <dcterms:modified xsi:type="dcterms:W3CDTF">2025-02-19T02:27:22Z</dcterms:modified>
</cp:coreProperties>
</file>