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【事業所版】歩数入力シート\"/>
    </mc:Choice>
  </mc:AlternateContent>
  <bookViews>
    <workbookView xWindow="0" yWindow="0" windowWidth="18870" windowHeight="8355" activeTab="3"/>
  </bookViews>
  <sheets>
    <sheet name="記入の仕方" sheetId="27" r:id="rId1"/>
    <sheet name="平均一覧" sheetId="2" r:id="rId2"/>
    <sheet name="1" sheetId="1" r:id="rId3"/>
    <sheet name="2" sheetId="45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'1'!$A$1:$L$33</definedName>
    <definedName name="_xlnm.Print_Area" localSheetId="11">'10'!$A$1:$L$33</definedName>
    <definedName name="_xlnm.Print_Area" localSheetId="3">'2'!$A$1:$L$33</definedName>
    <definedName name="_xlnm.Print_Area" localSheetId="4">'3'!$A$1:$L$33</definedName>
    <definedName name="_xlnm.Print_Area" localSheetId="5">'4'!$A$1:$L$33</definedName>
    <definedName name="_xlnm.Print_Area" localSheetId="6">'5'!$A$1:$L$33</definedName>
    <definedName name="_xlnm.Print_Area" localSheetId="7">'6'!$A$1:$L$33</definedName>
    <definedName name="_xlnm.Print_Area" localSheetId="8">'7'!$A$1:$L$33</definedName>
    <definedName name="_xlnm.Print_Area" localSheetId="9">'8'!$A$1:$L$33</definedName>
    <definedName name="_xlnm.Print_Area" localSheetId="10">'9'!$A$1:$L$33</definedName>
    <definedName name="_xlnm.Print_Area" localSheetId="0">記入の仕方!$A$4:$Q$48</definedName>
    <definedName name="_xlnm.Print_Area" localSheetId="1">平均一覧!$A$1:$L$21</definedName>
  </definedNames>
  <calcPr calcId="152511"/>
</workbook>
</file>

<file path=xl/calcChain.xml><?xml version="1.0" encoding="utf-8"?>
<calcChain xmlns="http://schemas.openxmlformats.org/spreadsheetml/2006/main">
  <c r="D16" i="2" l="1"/>
  <c r="D12" i="2"/>
  <c r="D11" i="2"/>
  <c r="D10" i="2"/>
  <c r="D9" i="2"/>
  <c r="J31" i="45"/>
  <c r="I31" i="45"/>
  <c r="F31" i="45"/>
  <c r="E31" i="45"/>
  <c r="K30" i="45"/>
  <c r="K31" i="45" s="1"/>
  <c r="J30" i="45"/>
  <c r="I30" i="45"/>
  <c r="H30" i="45"/>
  <c r="H31" i="45" s="1"/>
  <c r="G30" i="45"/>
  <c r="G31" i="45" s="1"/>
  <c r="F30" i="45"/>
  <c r="E30" i="45"/>
  <c r="D30" i="45"/>
  <c r="D31" i="45" s="1"/>
  <c r="C30" i="45"/>
  <c r="C31" i="45" s="1"/>
  <c r="K29" i="45"/>
  <c r="J29" i="45"/>
  <c r="I29" i="45"/>
  <c r="H29" i="45"/>
  <c r="G29" i="45"/>
  <c r="F29" i="45"/>
  <c r="E29" i="45"/>
  <c r="D29" i="45"/>
  <c r="L29" i="45" s="1"/>
  <c r="D13" i="2" s="1"/>
  <c r="C29" i="45"/>
  <c r="L28" i="45"/>
  <c r="B28" i="45"/>
  <c r="A28" i="45"/>
  <c r="L27" i="45"/>
  <c r="B27" i="45"/>
  <c r="A27" i="45"/>
  <c r="L26" i="45"/>
  <c r="B26" i="45"/>
  <c r="A26" i="45"/>
  <c r="L25" i="45"/>
  <c r="B25" i="45"/>
  <c r="A25" i="45"/>
  <c r="L24" i="45"/>
  <c r="B24" i="45"/>
  <c r="A24" i="45"/>
  <c r="L23" i="45"/>
  <c r="B23" i="45"/>
  <c r="A23" i="45"/>
  <c r="L22" i="45"/>
  <c r="B22" i="45"/>
  <c r="A22" i="45"/>
  <c r="L21" i="45"/>
  <c r="K21" i="45"/>
  <c r="J21" i="45"/>
  <c r="I21" i="45"/>
  <c r="H21" i="45"/>
  <c r="G21" i="45"/>
  <c r="F21" i="45"/>
  <c r="E21" i="45"/>
  <c r="D21" i="45"/>
  <c r="C21" i="45"/>
  <c r="L20" i="45"/>
  <c r="B20" i="45"/>
  <c r="A20" i="45"/>
  <c r="L19" i="45"/>
  <c r="B19" i="45"/>
  <c r="A19" i="45"/>
  <c r="L18" i="45"/>
  <c r="B18" i="45"/>
  <c r="A18" i="45"/>
  <c r="L17" i="45"/>
  <c r="B17" i="45"/>
  <c r="A17" i="45"/>
  <c r="L16" i="45"/>
  <c r="B16" i="45"/>
  <c r="A16" i="45"/>
  <c r="L15" i="45"/>
  <c r="B15" i="45"/>
  <c r="A15" i="45"/>
  <c r="L14" i="45"/>
  <c r="B14" i="45"/>
  <c r="A14" i="45"/>
  <c r="K13" i="45"/>
  <c r="J13" i="45"/>
  <c r="I13" i="45"/>
  <c r="H13" i="45"/>
  <c r="G13" i="45"/>
  <c r="F13" i="45"/>
  <c r="E13" i="45"/>
  <c r="D13" i="45"/>
  <c r="C13" i="45"/>
  <c r="L11" i="45"/>
  <c r="L10" i="45"/>
  <c r="C21" i="1"/>
  <c r="L31" i="45" l="1"/>
  <c r="D15" i="2" s="1"/>
  <c r="L30" i="45"/>
  <c r="D14" i="2" s="1"/>
  <c r="C29" i="1"/>
  <c r="L16" i="2" l="1"/>
  <c r="K16" i="2"/>
  <c r="J16" i="2"/>
  <c r="I16" i="2"/>
  <c r="H16" i="2"/>
  <c r="G16" i="2"/>
  <c r="F16" i="2"/>
  <c r="E16" i="2"/>
  <c r="L11" i="2"/>
  <c r="K11" i="2"/>
  <c r="J11" i="2"/>
  <c r="I11" i="2"/>
  <c r="H11" i="2"/>
  <c r="G11" i="2"/>
  <c r="F11" i="2"/>
  <c r="E11" i="2"/>
  <c r="C11" i="2"/>
  <c r="C13" i="43"/>
  <c r="G3" i="2"/>
  <c r="E3" i="2"/>
  <c r="K1" i="37"/>
  <c r="K1" i="38"/>
  <c r="K1" i="39"/>
  <c r="K1" i="40"/>
  <c r="K1" i="41"/>
  <c r="K1" i="42"/>
  <c r="K1" i="43"/>
  <c r="K1" i="44"/>
  <c r="H1" i="37"/>
  <c r="H1" i="38"/>
  <c r="H1" i="39"/>
  <c r="H1" i="40"/>
  <c r="H1" i="41"/>
  <c r="H1" i="42"/>
  <c r="H1" i="43"/>
  <c r="H1" i="44"/>
  <c r="B1" i="37"/>
  <c r="B1" i="38"/>
  <c r="B1" i="39"/>
  <c r="B1" i="40"/>
  <c r="B1" i="41"/>
  <c r="B1" i="42"/>
  <c r="B1" i="43"/>
  <c r="B1" i="44"/>
  <c r="D30" i="27" l="1"/>
  <c r="E30" i="27"/>
  <c r="F30" i="27"/>
  <c r="G30" i="27"/>
  <c r="H30" i="27"/>
  <c r="I30" i="27"/>
  <c r="J30" i="27"/>
  <c r="K30" i="27"/>
  <c r="C30" i="27"/>
  <c r="D22" i="27"/>
  <c r="E22" i="27"/>
  <c r="F22" i="27"/>
  <c r="G22" i="27"/>
  <c r="H22" i="27"/>
  <c r="I22" i="27"/>
  <c r="J22" i="27"/>
  <c r="K22" i="27"/>
  <c r="C22" i="27"/>
  <c r="C31" i="27"/>
  <c r="L11" i="27"/>
  <c r="I3" i="2"/>
  <c r="L10" i="37"/>
  <c r="L10" i="38"/>
  <c r="L10" i="39"/>
  <c r="L10" i="40"/>
  <c r="L10" i="41"/>
  <c r="L10" i="42"/>
  <c r="L10" i="43"/>
  <c r="L10" i="44"/>
  <c r="L10" i="1"/>
  <c r="L29" i="43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7"/>
  <c r="L29" i="37" s="1"/>
  <c r="C29" i="38"/>
  <c r="L29" i="38" s="1"/>
  <c r="C29" i="39"/>
  <c r="L29" i="39" s="1"/>
  <c r="C29" i="40"/>
  <c r="L29" i="40" s="1"/>
  <c r="C29" i="41"/>
  <c r="L29" i="41" s="1"/>
  <c r="C29" i="42"/>
  <c r="L29" i="42" s="1"/>
  <c r="C29" i="43"/>
  <c r="C29" i="44"/>
  <c r="L29" i="44" s="1"/>
  <c r="D21" i="37"/>
  <c r="D21" i="38"/>
  <c r="D21" i="39"/>
  <c r="L21" i="39" s="1"/>
  <c r="D21" i="40"/>
  <c r="D21" i="41"/>
  <c r="D21" i="42"/>
  <c r="D21" i="43"/>
  <c r="L21" i="43" s="1"/>
  <c r="D21" i="44"/>
  <c r="D21" i="1"/>
  <c r="C21" i="37"/>
  <c r="C21" i="38"/>
  <c r="C21" i="39"/>
  <c r="C21" i="40"/>
  <c r="C21" i="41"/>
  <c r="C21" i="42"/>
  <c r="C21" i="43"/>
  <c r="C21" i="44"/>
  <c r="L21" i="37"/>
  <c r="L21" i="38"/>
  <c r="L21" i="40"/>
  <c r="L21" i="42"/>
  <c r="L21" i="44"/>
  <c r="E21" i="37"/>
  <c r="F21" i="37"/>
  <c r="G21" i="37"/>
  <c r="H21" i="37"/>
  <c r="I21" i="37"/>
  <c r="J21" i="37"/>
  <c r="K21" i="37"/>
  <c r="E21" i="38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F21" i="40"/>
  <c r="G21" i="40"/>
  <c r="H21" i="40"/>
  <c r="I21" i="40"/>
  <c r="J21" i="40"/>
  <c r="K21" i="40"/>
  <c r="E21" i="41"/>
  <c r="F21" i="41"/>
  <c r="G21" i="41"/>
  <c r="H21" i="41"/>
  <c r="L21" i="41" s="1"/>
  <c r="I21" i="41"/>
  <c r="J21" i="41"/>
  <c r="K21" i="41"/>
  <c r="E21" i="42"/>
  <c r="F21" i="42"/>
  <c r="G21" i="42"/>
  <c r="H21" i="42"/>
  <c r="I21" i="42"/>
  <c r="J21" i="42"/>
  <c r="K21" i="42"/>
  <c r="E21" i="43"/>
  <c r="F21" i="43"/>
  <c r="G21" i="43"/>
  <c r="H21" i="43"/>
  <c r="I21" i="43"/>
  <c r="J21" i="43"/>
  <c r="K21" i="43"/>
  <c r="E21" i="44"/>
  <c r="F21" i="44"/>
  <c r="G21" i="44"/>
  <c r="H21" i="44"/>
  <c r="I21" i="44"/>
  <c r="J21" i="44"/>
  <c r="K21" i="44"/>
  <c r="E21" i="1"/>
  <c r="F21" i="1"/>
  <c r="G21" i="1"/>
  <c r="H21" i="1"/>
  <c r="I21" i="1"/>
  <c r="J21" i="1"/>
  <c r="K21" i="1"/>
  <c r="K30" i="1"/>
  <c r="C30" i="1"/>
  <c r="E13" i="1"/>
  <c r="F13" i="1"/>
  <c r="G13" i="1"/>
  <c r="H13" i="1"/>
  <c r="I13" i="1"/>
  <c r="J13" i="1"/>
  <c r="K13" i="1"/>
  <c r="L14" i="1"/>
  <c r="L21" i="1" l="1"/>
  <c r="L29" i="1"/>
  <c r="K31" i="1"/>
  <c r="L14" i="37" l="1"/>
  <c r="L14" i="38"/>
  <c r="L14" i="39"/>
  <c r="L14" i="40"/>
  <c r="L14" i="41"/>
  <c r="L14" i="42"/>
  <c r="L14" i="43"/>
  <c r="L14" i="44"/>
  <c r="D30" i="37"/>
  <c r="E30" i="37"/>
  <c r="F30" i="37"/>
  <c r="G30" i="37"/>
  <c r="H30" i="37"/>
  <c r="I30" i="37"/>
  <c r="J30" i="37"/>
  <c r="K30" i="37"/>
  <c r="D30" i="38"/>
  <c r="E30" i="38"/>
  <c r="F30" i="38"/>
  <c r="G30" i="38"/>
  <c r="H30" i="38"/>
  <c r="I30" i="38"/>
  <c r="J30" i="38"/>
  <c r="K30" i="38"/>
  <c r="D30" i="39"/>
  <c r="E30" i="39"/>
  <c r="F30" i="39"/>
  <c r="G30" i="39"/>
  <c r="H30" i="39"/>
  <c r="I30" i="39"/>
  <c r="J30" i="39"/>
  <c r="K30" i="39"/>
  <c r="D30" i="40"/>
  <c r="E30" i="40"/>
  <c r="F30" i="40"/>
  <c r="G30" i="40"/>
  <c r="H30" i="40"/>
  <c r="I30" i="40"/>
  <c r="J30" i="40"/>
  <c r="K30" i="40"/>
  <c r="D30" i="41"/>
  <c r="E30" i="41"/>
  <c r="F30" i="41"/>
  <c r="G30" i="41"/>
  <c r="H30" i="41"/>
  <c r="I30" i="41"/>
  <c r="J30" i="41"/>
  <c r="K30" i="41"/>
  <c r="D30" i="42"/>
  <c r="E30" i="42"/>
  <c r="F30" i="42"/>
  <c r="G30" i="42"/>
  <c r="H30" i="42"/>
  <c r="I30" i="42"/>
  <c r="J30" i="42"/>
  <c r="K30" i="42"/>
  <c r="D30" i="43"/>
  <c r="E30" i="43"/>
  <c r="F30" i="43"/>
  <c r="G30" i="43"/>
  <c r="H30" i="43"/>
  <c r="I30" i="43"/>
  <c r="J30" i="43"/>
  <c r="K30" i="43"/>
  <c r="D30" i="44"/>
  <c r="E30" i="44"/>
  <c r="F30" i="44"/>
  <c r="G30" i="44"/>
  <c r="H30" i="44"/>
  <c r="I30" i="44"/>
  <c r="J30" i="44"/>
  <c r="K30" i="44"/>
  <c r="D30" i="1"/>
  <c r="E30" i="1"/>
  <c r="E31" i="1" s="1"/>
  <c r="F30" i="1"/>
  <c r="G30" i="1"/>
  <c r="H30" i="1"/>
  <c r="I30" i="1"/>
  <c r="J30" i="1"/>
  <c r="C30" i="37"/>
  <c r="C30" i="38"/>
  <c r="C30" i="39"/>
  <c r="C30" i="40"/>
  <c r="C30" i="41"/>
  <c r="C30" i="42"/>
  <c r="C30" i="43"/>
  <c r="C30" i="44"/>
  <c r="A3" i="2"/>
  <c r="D31" i="27"/>
  <c r="E31" i="27"/>
  <c r="F31" i="27"/>
  <c r="G31" i="27"/>
  <c r="H31" i="27"/>
  <c r="I31" i="27"/>
  <c r="J31" i="27"/>
  <c r="K31" i="27"/>
  <c r="C32" i="27"/>
  <c r="L23" i="27"/>
  <c r="L30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B29" i="27" l="1"/>
  <c r="B28" i="1" s="1"/>
  <c r="B28" i="27"/>
  <c r="B27" i="1" s="1"/>
  <c r="B27" i="27"/>
  <c r="B26" i="1" s="1"/>
  <c r="B26" i="27"/>
  <c r="B25" i="1" s="1"/>
  <c r="B25" i="27"/>
  <c r="B24" i="1" s="1"/>
  <c r="B24" i="27"/>
  <c r="B23" i="1" s="1"/>
  <c r="B23" i="27"/>
  <c r="B22" i="1" s="1"/>
  <c r="L10" i="2" l="1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K31" i="44" l="1"/>
  <c r="J31" i="44"/>
  <c r="I31" i="44"/>
  <c r="H31" i="44"/>
  <c r="G31" i="44"/>
  <c r="F31" i="44"/>
  <c r="E31" i="44"/>
  <c r="D31" i="44"/>
  <c r="C31" i="44"/>
  <c r="L31" i="44" s="1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1" i="43"/>
  <c r="J31" i="43"/>
  <c r="I31" i="43"/>
  <c r="H31" i="43"/>
  <c r="G31" i="43"/>
  <c r="F31" i="43"/>
  <c r="E31" i="43"/>
  <c r="D31" i="43"/>
  <c r="C31" i="43"/>
  <c r="L31" i="43" s="1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L11" i="43"/>
  <c r="K31" i="42"/>
  <c r="J31" i="42"/>
  <c r="I31" i="42"/>
  <c r="H31" i="42"/>
  <c r="G31" i="42"/>
  <c r="F31" i="42"/>
  <c r="E31" i="42"/>
  <c r="D31" i="42"/>
  <c r="C31" i="42"/>
  <c r="L31" i="42" s="1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1" i="41"/>
  <c r="J31" i="41"/>
  <c r="I31" i="41"/>
  <c r="H31" i="41"/>
  <c r="G31" i="41"/>
  <c r="F31" i="41"/>
  <c r="E31" i="41"/>
  <c r="D31" i="41"/>
  <c r="C31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1" i="40"/>
  <c r="K31" i="40"/>
  <c r="J31" i="40"/>
  <c r="I31" i="40"/>
  <c r="H31" i="40"/>
  <c r="G31" i="40"/>
  <c r="E31" i="40"/>
  <c r="D31" i="40"/>
  <c r="C31" i="40"/>
  <c r="L31" i="40" s="1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1" i="39"/>
  <c r="K31" i="39"/>
  <c r="J31" i="39"/>
  <c r="I31" i="39"/>
  <c r="H31" i="39"/>
  <c r="G31" i="39"/>
  <c r="E31" i="39"/>
  <c r="D31" i="39"/>
  <c r="L30" i="39"/>
  <c r="G14" i="2" s="1"/>
  <c r="L28" i="39"/>
  <c r="L27" i="39"/>
  <c r="L26" i="39"/>
  <c r="L25" i="39"/>
  <c r="L24" i="39"/>
  <c r="L23" i="39"/>
  <c r="L22" i="39"/>
  <c r="L20" i="39"/>
  <c r="L19" i="39"/>
  <c r="L18" i="39"/>
  <c r="L17" i="39"/>
  <c r="L16" i="39"/>
  <c r="L15" i="39"/>
  <c r="K13" i="39"/>
  <c r="J13" i="39"/>
  <c r="I13" i="39"/>
  <c r="H13" i="39"/>
  <c r="G13" i="39"/>
  <c r="F13" i="39"/>
  <c r="E13" i="39"/>
  <c r="D13" i="39"/>
  <c r="C13" i="39"/>
  <c r="L11" i="39"/>
  <c r="K31" i="38"/>
  <c r="J31" i="38"/>
  <c r="I31" i="38"/>
  <c r="H31" i="38"/>
  <c r="G31" i="38"/>
  <c r="F31" i="38"/>
  <c r="E31" i="38"/>
  <c r="D31" i="38"/>
  <c r="C31" i="38"/>
  <c r="L31" i="38" s="1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1" i="37"/>
  <c r="J31" i="37"/>
  <c r="I31" i="37"/>
  <c r="H31" i="37"/>
  <c r="G31" i="37"/>
  <c r="F31" i="37"/>
  <c r="E31" i="37"/>
  <c r="D31" i="37"/>
  <c r="C31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L31" i="41" l="1"/>
  <c r="I15" i="2" s="1"/>
  <c r="L31" i="37"/>
  <c r="E15" i="2" s="1"/>
  <c r="F12" i="2"/>
  <c r="J12" i="2"/>
  <c r="H12" i="2"/>
  <c r="L12" i="2"/>
  <c r="L13" i="2"/>
  <c r="E13" i="2"/>
  <c r="I13" i="2"/>
  <c r="G13" i="2"/>
  <c r="K13" i="2"/>
  <c r="E12" i="2"/>
  <c r="I12" i="2"/>
  <c r="G12" i="2"/>
  <c r="K12" i="2"/>
  <c r="J15" i="2"/>
  <c r="K15" i="2"/>
  <c r="L15" i="2"/>
  <c r="C14" i="2"/>
  <c r="L30" i="44"/>
  <c r="L14" i="2" s="1"/>
  <c r="L30" i="43"/>
  <c r="K14" i="2" s="1"/>
  <c r="L30" i="42"/>
  <c r="J14" i="2" s="1"/>
  <c r="L30" i="41"/>
  <c r="I14" i="2" s="1"/>
  <c r="H15" i="2"/>
  <c r="L30" i="40"/>
  <c r="H14" i="2" s="1"/>
  <c r="C31" i="39"/>
  <c r="F15" i="2"/>
  <c r="L30" i="38"/>
  <c r="F14" i="2" s="1"/>
  <c r="L30" i="37"/>
  <c r="E14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9" i="27"/>
  <c r="L28" i="27"/>
  <c r="L27" i="27"/>
  <c r="L26" i="27"/>
  <c r="L25" i="27"/>
  <c r="L24" i="27"/>
  <c r="L21" i="27"/>
  <c r="L20" i="27"/>
  <c r="L19" i="27"/>
  <c r="L18" i="27"/>
  <c r="L17" i="27"/>
  <c r="L16" i="27"/>
  <c r="L15" i="27"/>
  <c r="L11" i="1"/>
  <c r="C31" i="1"/>
  <c r="C16" i="2"/>
  <c r="L18" i="2" s="1"/>
  <c r="L12" i="27"/>
  <c r="J31" i="1"/>
  <c r="I31" i="1"/>
  <c r="H31" i="1"/>
  <c r="G31" i="1"/>
  <c r="F31" i="1"/>
  <c r="D31" i="1"/>
  <c r="A12" i="2"/>
  <c r="A13" i="2"/>
  <c r="C10" i="2"/>
  <c r="C9" i="2"/>
  <c r="K32" i="27"/>
  <c r="J32" i="27"/>
  <c r="I32" i="27"/>
  <c r="H32" i="27"/>
  <c r="G32" i="27"/>
  <c r="F32" i="27"/>
  <c r="E32" i="27"/>
  <c r="D32" i="27"/>
  <c r="K14" i="27"/>
  <c r="J14" i="27"/>
  <c r="I14" i="27"/>
  <c r="H14" i="27"/>
  <c r="G14" i="27"/>
  <c r="F14" i="27"/>
  <c r="E14" i="27"/>
  <c r="D14" i="27"/>
  <c r="C14" i="27"/>
  <c r="A14" i="2"/>
  <c r="L31" i="1" l="1"/>
  <c r="C15" i="2" s="1"/>
  <c r="D5" i="2"/>
  <c r="J5" i="2" s="1"/>
  <c r="L31" i="39"/>
  <c r="G15" i="2" s="1"/>
  <c r="C13" i="2"/>
  <c r="B25" i="42"/>
  <c r="B25" i="41"/>
  <c r="B25" i="37"/>
  <c r="B25" i="44"/>
  <c r="B25" i="43"/>
  <c r="B25" i="40"/>
  <c r="B25" i="39"/>
  <c r="B25" i="38"/>
  <c r="B28" i="44"/>
  <c r="B28" i="43"/>
  <c r="B28" i="42"/>
  <c r="B28" i="41"/>
  <c r="B28" i="40"/>
  <c r="B28" i="39"/>
  <c r="B28" i="38"/>
  <c r="B28" i="37"/>
  <c r="B24" i="44"/>
  <c r="B24" i="43"/>
  <c r="B24" i="42"/>
  <c r="B24" i="41"/>
  <c r="B24" i="40"/>
  <c r="B24" i="39"/>
  <c r="B24" i="38"/>
  <c r="B24" i="37"/>
  <c r="B27" i="43"/>
  <c r="B27" i="40"/>
  <c r="B27" i="39"/>
  <c r="B27" i="38"/>
  <c r="B27" i="44"/>
  <c r="B27" i="42"/>
  <c r="B27" i="41"/>
  <c r="B27" i="37"/>
  <c r="B23" i="40"/>
  <c r="B23" i="38"/>
  <c r="B23" i="37"/>
  <c r="B23" i="44"/>
  <c r="B23" i="43"/>
  <c r="B23" i="42"/>
  <c r="B23" i="41"/>
  <c r="B23" i="39"/>
  <c r="B26" i="44"/>
  <c r="B26" i="43"/>
  <c r="B26" i="42"/>
  <c r="B26" i="41"/>
  <c r="B26" i="40"/>
  <c r="B26" i="39"/>
  <c r="B26" i="38"/>
  <c r="B26" i="37"/>
  <c r="B22" i="43"/>
  <c r="B22" i="41"/>
  <c r="B22" i="39"/>
  <c r="B22" i="37"/>
  <c r="B22" i="38"/>
  <c r="B22" i="44"/>
  <c r="B22" i="42"/>
  <c r="B22" i="40"/>
  <c r="D7" i="2"/>
  <c r="J7" i="2" s="1"/>
  <c r="L32" i="27"/>
  <c r="L31" i="27"/>
  <c r="L22" i="27"/>
  <c r="L30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<sst xmlns="http://schemas.openxmlformats.org/spreadsheetml/2006/main" count="954" uniqueCount="59">
  <si>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</si>
  <si>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</si>
  <si>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</si>
  <si>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</si>
  <si>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木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</si>
  <si>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</si>
  <si>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</si>
  <si>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</si>
  <si>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</si>
  <si>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</si>
  <si>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</si>
  <si>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</si>
  <si>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</si>
  <si>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</si>
  <si>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</si>
  <si>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</si>
  <si>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</si>
  <si>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</si>
  <si>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</si>
  <si>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</si>
  <si>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</si>
  <si>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</si>
  <si>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</si>
  <si>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</si>
  <si>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</si>
  <si>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</si>
  <si>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</si>
  <si>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</si>
  <si>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</si>
  <si>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</si>
  <si>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</si>
  <si>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</si>
  <si>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</si>
  <si>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</si>
  <si>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</si>
  <si>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</si>
  <si>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</si>
  <si>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</si>
  <si>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</si>
  <si>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</si>
  <si>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</si>
  <si>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</si>
  <si>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</si>
  <si>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</si>
  <si>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</si>
  <si>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</si>
  <si>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</si>
  <si>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</si>
  <si>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</si>
  <si>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</si>
  <si>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</si>
  <si>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</si>
  <si>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</si>
  <si>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</si>
  <si>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</si>
  <si>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</si>
  <si>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参加人数（人）</t>
    <rPh sb="0" eb="2">
      <t>サンカ</t>
    </rPh>
    <rPh sb="2" eb="4">
      <t>ニンズウ</t>
    </rPh>
    <rPh sb="5" eb="6">
      <t>ニン</t>
    </rPh>
    <phoneticPr fontId="1"/>
  </si>
  <si>
    <t>水</t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</si>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</sst>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8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14</xdr:row>
      <xdr:rowOff>152400</xdr:rowOff>
    </xdr:from>
    <xdr:to>
      <xdr:col>10</xdr:col>
      <xdr:colOff>677332</xdr:colOff>
      <xdr:row>18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561976</xdr:colOff>
      <xdr:row>19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1</xdr:col>
      <xdr:colOff>257175</xdr:colOff>
      <xdr:row>0</xdr:row>
      <xdr:rowOff>52915</xdr:rowOff>
    </xdr:from>
    <xdr:to>
      <xdr:col>3</xdr:col>
      <xdr:colOff>457200</xdr:colOff>
      <xdr:row>1</xdr:row>
      <xdr:rowOff>306916</xdr:rowOff>
    </xdr:to>
    <xdr:sp macro="" textlink="">
      <xdr:nvSpPr>
        <xdr:cNvPr id="11" name="角丸四角形 10"/>
        <xdr:cNvSpPr/>
      </xdr:nvSpPr>
      <xdr:spPr>
        <a:xfrm>
          <a:off x="1252008" y="52915"/>
          <a:ext cx="1999192" cy="63500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9</xdr:row>
      <xdr:rowOff>0</xdr:rowOff>
    </xdr:from>
    <xdr:to>
      <xdr:col>7</xdr:col>
      <xdr:colOff>0</xdr:colOff>
      <xdr:row>11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32</xdr:row>
      <xdr:rowOff>95250</xdr:rowOff>
    </xdr:from>
    <xdr:to>
      <xdr:col>10</xdr:col>
      <xdr:colOff>333375</xdr:colOff>
      <xdr:row>39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  <xdr:twoCellAnchor>
    <xdr:from>
      <xdr:col>3</xdr:col>
      <xdr:colOff>518584</xdr:colOff>
      <xdr:row>3</xdr:row>
      <xdr:rowOff>21167</xdr:rowOff>
    </xdr:from>
    <xdr:to>
      <xdr:col>7</xdr:col>
      <xdr:colOff>442384</xdr:colOff>
      <xdr:row>4</xdr:row>
      <xdr:rowOff>172509</xdr:rowOff>
    </xdr:to>
    <xdr:sp macro="" textlink="">
      <xdr:nvSpPr>
        <xdr:cNvPr id="14" name="四角形吹き出し 13"/>
        <xdr:cNvSpPr/>
      </xdr:nvSpPr>
      <xdr:spPr>
        <a:xfrm>
          <a:off x="3312584" y="1100667"/>
          <a:ext cx="2675467" cy="500592"/>
        </a:xfrm>
        <a:prstGeom prst="wedgeRectCallout">
          <a:avLst>
            <a:gd name="adj1" fmla="val -36603"/>
            <a:gd name="adj2" fmla="val -14739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16</xdr:col>
      <xdr:colOff>349250</xdr:colOff>
      <xdr:row>0</xdr:row>
      <xdr:rowOff>127000</xdr:rowOff>
    </xdr:from>
    <xdr:to>
      <xdr:col>20</xdr:col>
      <xdr:colOff>95250</xdr:colOff>
      <xdr:row>1</xdr:row>
      <xdr:rowOff>211667</xdr:rowOff>
    </xdr:to>
    <xdr:sp macro="" textlink="">
      <xdr:nvSpPr>
        <xdr:cNvPr id="15" name="四角形吹き出し 14"/>
        <xdr:cNvSpPr/>
      </xdr:nvSpPr>
      <xdr:spPr>
        <a:xfrm>
          <a:off x="11800417" y="127000"/>
          <a:ext cx="2497666" cy="465667"/>
        </a:xfrm>
        <a:prstGeom prst="wedgeRectCallout">
          <a:avLst>
            <a:gd name="adj1" fmla="val -62676"/>
            <a:gd name="adj2" fmla="val -284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「シート１」に担当者記入欄があります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opLeftCell="A7" zoomScale="90" zoomScaleNormal="90" workbookViewId="0">
      <selection activeCell="A23" sqref="A23:A29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10" t="s">
        <v>51</v>
      </c>
      <c r="B1" s="69"/>
      <c r="C1" s="70"/>
      <c r="D1" s="70"/>
      <c r="E1" s="71"/>
      <c r="F1" s="72" t="s">
        <v>54</v>
      </c>
      <c r="G1" s="73"/>
      <c r="H1" s="42"/>
      <c r="I1" s="72" t="s">
        <v>56</v>
      </c>
      <c r="J1" s="73"/>
      <c r="K1" s="42"/>
      <c r="M1" s="14"/>
      <c r="N1" s="4" t="s">
        <v>52</v>
      </c>
    </row>
    <row r="2" spans="1:20" ht="27.75" customHeight="1">
      <c r="A2" s="39" t="s">
        <v>7</v>
      </c>
      <c r="B2" s="64"/>
      <c r="C2" s="65"/>
      <c r="D2" s="65"/>
      <c r="E2" s="66"/>
      <c r="F2" s="72" t="s">
        <v>55</v>
      </c>
      <c r="G2" s="73"/>
      <c r="H2" s="64"/>
      <c r="I2" s="65"/>
      <c r="J2" s="65"/>
      <c r="K2" s="66"/>
      <c r="M2" s="12"/>
      <c r="N2" s="4" t="s">
        <v>32</v>
      </c>
    </row>
    <row r="3" spans="1:20" ht="27.75" customHeight="1">
      <c r="A3" s="39" t="s">
        <v>9</v>
      </c>
      <c r="B3" s="64"/>
      <c r="C3" s="65"/>
      <c r="D3" s="65"/>
      <c r="E3" s="66"/>
      <c r="F3" s="67" t="s">
        <v>8</v>
      </c>
      <c r="G3" s="68"/>
      <c r="H3" s="64"/>
      <c r="I3" s="65"/>
      <c r="J3" s="65"/>
      <c r="K3" s="66"/>
      <c r="M3" s="13"/>
      <c r="N3" s="4" t="s">
        <v>46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26</v>
      </c>
    </row>
    <row r="5" spans="1:20" ht="20.100000000000001" customHeight="1">
      <c r="A5" s="5"/>
      <c r="B5" s="5"/>
      <c r="C5" s="26"/>
      <c r="D5" s="5"/>
      <c r="E5" s="27"/>
      <c r="F5" s="5"/>
      <c r="G5" s="5"/>
      <c r="H5" s="5"/>
      <c r="I5" s="5"/>
      <c r="J5" s="5"/>
      <c r="K5" s="5"/>
      <c r="M5" s="6"/>
    </row>
    <row r="6" spans="1:20" ht="15" customHeight="1">
      <c r="A6" s="54" t="s">
        <v>27</v>
      </c>
      <c r="B6" s="54"/>
      <c r="C6" s="3"/>
      <c r="D6" s="29"/>
      <c r="E6" s="3"/>
      <c r="F6" s="3"/>
      <c r="G6" s="3"/>
      <c r="H6" s="3"/>
      <c r="I6" s="3"/>
      <c r="J6" s="3"/>
      <c r="K6" s="3"/>
      <c r="L6" s="7" t="s">
        <v>13</v>
      </c>
      <c r="N6" s="55" t="s">
        <v>25</v>
      </c>
      <c r="O6" s="56"/>
      <c r="P6" s="56"/>
      <c r="Q6" s="56"/>
      <c r="R6" s="56"/>
      <c r="S6" s="56"/>
      <c r="T6" s="57"/>
    </row>
    <row r="7" spans="1:20" ht="15" customHeight="1">
      <c r="A7" s="54" t="s">
        <v>14</v>
      </c>
      <c r="B7" s="54"/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8"/>
      <c r="N7" s="58"/>
      <c r="O7" s="59"/>
      <c r="P7" s="59"/>
      <c r="Q7" s="59"/>
      <c r="R7" s="59"/>
      <c r="S7" s="59"/>
      <c r="T7" s="60"/>
    </row>
    <row r="8" spans="1:20" ht="15" customHeight="1">
      <c r="A8" s="54" t="s">
        <v>15</v>
      </c>
      <c r="B8" s="54"/>
      <c r="C8" s="11" t="s">
        <v>16</v>
      </c>
      <c r="D8" s="11" t="s">
        <v>16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8"/>
      <c r="N8" s="61"/>
      <c r="O8" s="62"/>
      <c r="P8" s="62"/>
      <c r="Q8" s="62"/>
      <c r="R8" s="62"/>
      <c r="S8" s="62"/>
      <c r="T8" s="63"/>
    </row>
    <row r="9" spans="1:20" ht="15" customHeight="1">
      <c r="A9" s="54" t="s">
        <v>18</v>
      </c>
      <c r="B9" s="54"/>
      <c r="C9" s="11" t="s">
        <v>16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8"/>
      <c r="N9" s="40" t="s">
        <v>20</v>
      </c>
    </row>
    <row r="10" spans="1:20" ht="15" customHeight="1">
      <c r="A10" s="54" t="s">
        <v>43</v>
      </c>
      <c r="B10" s="54"/>
      <c r="C10" s="11" t="s">
        <v>16</v>
      </c>
      <c r="D10" s="11" t="s">
        <v>16</v>
      </c>
      <c r="E10" s="11" t="s">
        <v>16</v>
      </c>
      <c r="F10" s="11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  <c r="K10" s="11" t="s">
        <v>16</v>
      </c>
      <c r="L10" s="8"/>
      <c r="N10" s="40" t="s">
        <v>21</v>
      </c>
    </row>
    <row r="11" spans="1:20" ht="15" customHeight="1">
      <c r="A11" s="54" t="s">
        <v>45</v>
      </c>
      <c r="B11" s="54"/>
      <c r="C11" s="24"/>
      <c r="D11" s="24"/>
      <c r="E11" s="24"/>
      <c r="F11" s="24"/>
      <c r="G11" s="24"/>
      <c r="H11" s="24"/>
      <c r="I11" s="24"/>
      <c r="J11" s="24"/>
      <c r="K11" s="24"/>
      <c r="L11" s="23" t="e">
        <f>AVERAGEIF(C11:K11,"&lt;&gt;0")</f>
        <v>#DIV/0!</v>
      </c>
      <c r="N11" s="40" t="s">
        <v>22</v>
      </c>
    </row>
    <row r="12" spans="1:20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26" t="s">
        <v>49</v>
      </c>
      <c r="L12" s="5">
        <f>SUM(C11:K11)</f>
        <v>0</v>
      </c>
      <c r="N12" s="40" t="s">
        <v>23</v>
      </c>
    </row>
    <row r="13" spans="1:20" ht="15" customHeight="1">
      <c r="N13" s="40" t="s">
        <v>24</v>
      </c>
    </row>
    <row r="14" spans="1:20" ht="15" customHeight="1">
      <c r="A14" s="7" t="s">
        <v>1</v>
      </c>
      <c r="B14" s="7" t="s">
        <v>2</v>
      </c>
      <c r="C14" s="7">
        <f t="shared" ref="C14:K14" si="0">C6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31" t="s">
        <v>13</v>
      </c>
    </row>
    <row r="15" spans="1:20" ht="15" customHeight="1">
      <c r="A15" s="37">
        <v>45091</v>
      </c>
      <c r="B15" s="38" t="s">
        <v>57</v>
      </c>
      <c r="C15" s="2">
        <v>8041</v>
      </c>
      <c r="D15" s="2">
        <v>7093</v>
      </c>
      <c r="E15" s="2">
        <v>9382</v>
      </c>
      <c r="F15" s="2">
        <v>151</v>
      </c>
      <c r="G15" s="2">
        <v>3000</v>
      </c>
      <c r="H15" s="2"/>
      <c r="I15" s="2"/>
      <c r="J15" s="2"/>
      <c r="K15" s="2"/>
      <c r="L15" s="10">
        <f t="shared" ref="L15:L30" si="1">AVERAGEIF(C15:K15,"&lt;&gt;0")</f>
        <v>5533.4</v>
      </c>
    </row>
    <row r="16" spans="1:20" ht="15" customHeight="1">
      <c r="A16" s="37">
        <v>45092</v>
      </c>
      <c r="B16" s="41" t="s">
        <v>4</v>
      </c>
      <c r="C16" s="2">
        <v>2586</v>
      </c>
      <c r="D16" s="2">
        <v>14780</v>
      </c>
      <c r="E16" s="2">
        <v>898</v>
      </c>
      <c r="F16" s="2">
        <v>3532</v>
      </c>
      <c r="G16" s="2">
        <v>2322</v>
      </c>
      <c r="H16" s="2"/>
      <c r="I16" s="2"/>
      <c r="J16" s="2"/>
      <c r="K16" s="2"/>
      <c r="L16" s="10">
        <f t="shared" si="1"/>
        <v>4823.6000000000004</v>
      </c>
    </row>
    <row r="17" spans="1:12" ht="15" customHeight="1">
      <c r="A17" s="37">
        <v>45093</v>
      </c>
      <c r="B17" s="41" t="s">
        <v>5</v>
      </c>
      <c r="C17" s="2">
        <v>555</v>
      </c>
      <c r="D17" s="2">
        <v>8855</v>
      </c>
      <c r="E17" s="2">
        <v>10098</v>
      </c>
      <c r="F17" s="2">
        <v>1717</v>
      </c>
      <c r="G17" s="2">
        <v>3311</v>
      </c>
      <c r="H17" s="2"/>
      <c r="I17" s="2"/>
      <c r="J17" s="2"/>
      <c r="K17" s="2"/>
      <c r="L17" s="10">
        <f t="shared" si="1"/>
        <v>4907.2</v>
      </c>
    </row>
    <row r="18" spans="1:12" ht="15" customHeight="1">
      <c r="A18" s="37">
        <v>45094</v>
      </c>
      <c r="B18" s="41" t="s">
        <v>6</v>
      </c>
      <c r="C18" s="2">
        <v>2872</v>
      </c>
      <c r="D18" s="2">
        <v>12790</v>
      </c>
      <c r="E18" s="2">
        <v>11612</v>
      </c>
      <c r="F18" s="2">
        <v>5544</v>
      </c>
      <c r="G18" s="2">
        <v>1228</v>
      </c>
      <c r="H18" s="2"/>
      <c r="I18" s="2"/>
      <c r="J18" s="2"/>
      <c r="K18" s="2"/>
      <c r="L18" s="10">
        <f t="shared" si="1"/>
        <v>6809.2</v>
      </c>
    </row>
    <row r="19" spans="1:12" ht="15" customHeight="1">
      <c r="A19" s="37">
        <v>45095</v>
      </c>
      <c r="B19" s="41" t="s">
        <v>0</v>
      </c>
      <c r="C19" s="2">
        <v>1980</v>
      </c>
      <c r="D19" s="2">
        <v>6162</v>
      </c>
      <c r="E19" s="15">
        <v>0</v>
      </c>
      <c r="F19" s="2">
        <v>4874</v>
      </c>
      <c r="G19" s="2">
        <v>2910</v>
      </c>
      <c r="H19" s="2"/>
      <c r="I19" s="2"/>
      <c r="J19" s="2"/>
      <c r="K19" s="2"/>
      <c r="L19" s="10">
        <f t="shared" si="1"/>
        <v>3981.5</v>
      </c>
    </row>
    <row r="20" spans="1:12" ht="15" customHeight="1">
      <c r="A20" s="37">
        <v>45096</v>
      </c>
      <c r="B20" s="41" t="s">
        <v>17</v>
      </c>
      <c r="C20" s="2">
        <v>6001</v>
      </c>
      <c r="D20" s="2">
        <v>8301</v>
      </c>
      <c r="E20" s="2">
        <v>11086</v>
      </c>
      <c r="F20" s="15">
        <v>6015</v>
      </c>
      <c r="G20" s="2">
        <v>3691</v>
      </c>
      <c r="H20" s="2"/>
      <c r="I20" s="2"/>
      <c r="J20" s="2"/>
      <c r="K20" s="2"/>
      <c r="L20" s="10">
        <f t="shared" si="1"/>
        <v>7018.8</v>
      </c>
    </row>
    <row r="21" spans="1:12" ht="15" customHeight="1">
      <c r="A21" s="37">
        <v>45097</v>
      </c>
      <c r="B21" s="41" t="s">
        <v>3</v>
      </c>
      <c r="C21" s="2">
        <v>12470</v>
      </c>
      <c r="D21" s="2">
        <v>13217</v>
      </c>
      <c r="E21" s="2">
        <v>4521</v>
      </c>
      <c r="F21" s="15">
        <v>6016</v>
      </c>
      <c r="G21" s="2">
        <v>4747</v>
      </c>
      <c r="H21" s="2"/>
      <c r="I21" s="2"/>
      <c r="J21" s="2"/>
      <c r="K21" s="2"/>
      <c r="L21" s="10">
        <f t="shared" si="1"/>
        <v>8194.2000000000007</v>
      </c>
    </row>
    <row r="22" spans="1:12" ht="15" customHeight="1">
      <c r="A22" s="54" t="s">
        <v>29</v>
      </c>
      <c r="B22" s="54"/>
      <c r="C22" s="10">
        <f>IF(SUM(C15:C21)=0,0,AVERAGE(C15:C21))</f>
        <v>4929.2857142857147</v>
      </c>
      <c r="D22" s="10">
        <f t="shared" ref="D22:K22" si="2">IF(SUM(D15:D21)=0,0,AVERAGE(D15:D21))</f>
        <v>10171.142857142857</v>
      </c>
      <c r="E22" s="10">
        <f t="shared" si="2"/>
        <v>6799.5714285714284</v>
      </c>
      <c r="F22" s="10">
        <f t="shared" si="2"/>
        <v>3978.4285714285716</v>
      </c>
      <c r="G22" s="10">
        <f t="shared" si="2"/>
        <v>3029.8571428571427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1"/>
        <v>5781.6571428571424</v>
      </c>
    </row>
    <row r="23" spans="1:12" ht="15" customHeight="1">
      <c r="A23" s="37">
        <v>45098</v>
      </c>
      <c r="B23" s="38" t="str">
        <f>B15</f>
        <v>水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45099</v>
      </c>
      <c r="B24" s="38" t="str">
        <f t="shared" ref="B24:B29" si="3">B16</f>
        <v>木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45100</v>
      </c>
      <c r="B25" s="38" t="str">
        <f t="shared" si="3"/>
        <v>金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45101</v>
      </c>
      <c r="B26" s="38" t="str">
        <f t="shared" si="3"/>
        <v>土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45102</v>
      </c>
      <c r="B27" s="38" t="str">
        <f t="shared" si="3"/>
        <v>日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45103</v>
      </c>
      <c r="B28" s="38" t="str">
        <f t="shared" si="3"/>
        <v>月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37">
        <v>45104</v>
      </c>
      <c r="B29" s="38" t="str">
        <f t="shared" si="3"/>
        <v>火</v>
      </c>
      <c r="C29" s="2"/>
      <c r="D29" s="2"/>
      <c r="E29" s="2"/>
      <c r="F29" s="2"/>
      <c r="G29" s="2"/>
      <c r="H29" s="2"/>
      <c r="I29" s="2"/>
      <c r="J29" s="2"/>
      <c r="K29" s="2"/>
      <c r="L29" s="10" t="e">
        <f t="shared" si="1"/>
        <v>#DIV/0!</v>
      </c>
    </row>
    <row r="30" spans="1:12" ht="15" customHeight="1">
      <c r="A30" s="54" t="s">
        <v>30</v>
      </c>
      <c r="B30" s="54"/>
      <c r="C30" s="10">
        <f>IF(SUM(C23:C29)=0,0,AVERAGE(C23:C29))</f>
        <v>0</v>
      </c>
      <c r="D30" s="10">
        <f t="shared" ref="D30:K30" si="4">IF(SUM(D23:D29)=0,0,AVERAGE(D23:D29))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 t="e">
        <f t="shared" si="1"/>
        <v>#DIV/0!</v>
      </c>
    </row>
    <row r="31" spans="1:12" ht="15" customHeight="1">
      <c r="A31" s="54" t="s">
        <v>31</v>
      </c>
      <c r="B31" s="54"/>
      <c r="C31" s="10">
        <f>SUM(C15:C21)+SUM(C23:C29)</f>
        <v>34505</v>
      </c>
      <c r="D31" s="10">
        <f t="shared" ref="D31:K31" si="5">SUM(D15:D21)+SUM(D23:D29)</f>
        <v>71198</v>
      </c>
      <c r="E31" s="10">
        <f t="shared" si="5"/>
        <v>47597</v>
      </c>
      <c r="F31" s="10">
        <f t="shared" si="5"/>
        <v>27849</v>
      </c>
      <c r="G31" s="10">
        <f t="shared" si="5"/>
        <v>21209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>SUM(C31:K31)</f>
        <v>202358</v>
      </c>
    </row>
    <row r="32" spans="1:12" ht="15" customHeight="1">
      <c r="A32" s="7" t="s">
        <v>28</v>
      </c>
      <c r="B32" s="10">
        <v>14</v>
      </c>
      <c r="C32" s="10">
        <f t="shared" ref="C32:K32" si="6">C31/$B$32</f>
        <v>2464.6428571428573</v>
      </c>
      <c r="D32" s="10">
        <f t="shared" si="6"/>
        <v>5085.5714285714284</v>
      </c>
      <c r="E32" s="10">
        <f t="shared" si="6"/>
        <v>3399.7857142857142</v>
      </c>
      <c r="F32" s="10">
        <f t="shared" si="6"/>
        <v>1989.2142857142858</v>
      </c>
      <c r="G32" s="10">
        <f t="shared" si="6"/>
        <v>1514.9285714285713</v>
      </c>
      <c r="H32" s="10">
        <f t="shared" si="6"/>
        <v>0</v>
      </c>
      <c r="I32" s="10">
        <f t="shared" si="6"/>
        <v>0</v>
      </c>
      <c r="J32" s="10">
        <f t="shared" si="6"/>
        <v>0</v>
      </c>
      <c r="K32" s="10">
        <f t="shared" si="6"/>
        <v>0</v>
      </c>
      <c r="L32" s="10">
        <f>AVERAGEIF(C32:K32,"&lt;&gt;0")</f>
        <v>2890.8285714285712</v>
      </c>
    </row>
    <row r="33" spans="1:20" ht="15" customHeight="1"/>
    <row r="34" spans="1:20" ht="15" customHeight="1">
      <c r="A34" s="54" t="s">
        <v>44</v>
      </c>
      <c r="B34" s="54"/>
      <c r="C34" s="11" t="s">
        <v>16</v>
      </c>
      <c r="D34" s="11" t="s">
        <v>16</v>
      </c>
      <c r="E34" s="11" t="s">
        <v>16</v>
      </c>
      <c r="F34" s="11" t="s">
        <v>16</v>
      </c>
      <c r="G34" s="11" t="s">
        <v>16</v>
      </c>
      <c r="H34" s="11" t="s">
        <v>16</v>
      </c>
      <c r="I34" s="11" t="s">
        <v>16</v>
      </c>
      <c r="J34" s="11" t="s">
        <v>16</v>
      </c>
      <c r="K34" s="11" t="s">
        <v>16</v>
      </c>
      <c r="L34" s="8"/>
    </row>
    <row r="35" spans="1:20" ht="15" customHeight="1"/>
    <row r="36" spans="1:20" ht="15" customHeight="1"/>
    <row r="37" spans="1:20" ht="15" customHeight="1"/>
    <row r="38" spans="1:20" ht="15" customHeight="1"/>
    <row r="39" spans="1:20" ht="15" customHeight="1"/>
    <row r="40" spans="1:20" ht="15" customHeight="1">
      <c r="N40" s="55" t="s">
        <v>25</v>
      </c>
      <c r="O40" s="56"/>
      <c r="P40" s="56"/>
      <c r="Q40" s="56"/>
      <c r="R40" s="56"/>
      <c r="S40" s="56"/>
      <c r="T40" s="57"/>
    </row>
    <row r="41" spans="1:20" ht="15" customHeight="1">
      <c r="N41" s="58"/>
      <c r="O41" s="59"/>
      <c r="P41" s="59"/>
      <c r="Q41" s="59"/>
      <c r="R41" s="59"/>
      <c r="S41" s="59"/>
      <c r="T41" s="60"/>
    </row>
    <row r="42" spans="1:20" ht="15" customHeight="1">
      <c r="N42" s="61"/>
      <c r="O42" s="62"/>
      <c r="P42" s="62"/>
      <c r="Q42" s="62"/>
      <c r="R42" s="62"/>
      <c r="S42" s="62"/>
      <c r="T42" s="63"/>
    </row>
    <row r="43" spans="1:20" ht="15" customHeight="1">
      <c r="N43" s="40" t="s">
        <v>20</v>
      </c>
    </row>
    <row r="44" spans="1:20" ht="15" customHeight="1">
      <c r="N44" s="40" t="s">
        <v>21</v>
      </c>
    </row>
    <row r="45" spans="1:20">
      <c r="N45" s="40" t="s">
        <v>22</v>
      </c>
    </row>
    <row r="46" spans="1:20">
      <c r="N46" s="40" t="s">
        <v>23</v>
      </c>
    </row>
    <row r="47" spans="1:20">
      <c r="N47" s="40" t="s">
        <v>24</v>
      </c>
    </row>
  </sheetData>
  <mergeCells count="21">
    <mergeCell ref="B3:E3"/>
    <mergeCell ref="F3:G3"/>
    <mergeCell ref="H3:K3"/>
    <mergeCell ref="B1:E1"/>
    <mergeCell ref="F1:G1"/>
    <mergeCell ref="I1:J1"/>
    <mergeCell ref="B2:E2"/>
    <mergeCell ref="F2:G2"/>
    <mergeCell ref="H2:K2"/>
    <mergeCell ref="A30:B30"/>
    <mergeCell ref="N40:T42"/>
    <mergeCell ref="N6:T8"/>
    <mergeCell ref="A7:B7"/>
    <mergeCell ref="A8:B8"/>
    <mergeCell ref="A34:B34"/>
    <mergeCell ref="A11:B11"/>
    <mergeCell ref="A31:B31"/>
    <mergeCell ref="A9:B9"/>
    <mergeCell ref="A10:B10"/>
    <mergeCell ref="A22:B22"/>
    <mergeCell ref="A6:B6"/>
  </mergeCells>
  <phoneticPr fontId="1"/>
  <dataValidations count="4">
    <dataValidation type="list" allowBlank="1" showInputMessage="1" showErrorMessage="1" sqref="C9:K9">
      <formula1>"自家用車,バス・電車,自転車,徒歩のみ"</formula1>
    </dataValidation>
    <dataValidation type="list" allowBlank="1" showInputMessage="1" showErrorMessage="1" sqref="C8:K8">
      <formula1>"～29歳,30～39歳,40～49歳,50～59歳,60歳～"</formula1>
    </dataValidation>
    <dataValidation type="list" allowBlank="1" showInputMessage="1" showErrorMessage="1" sqref="C7:K7">
      <formula1>"男,女"</formula1>
    </dataValidation>
    <dataValidation type="list" allowBlank="1" showInputMessage="1" showErrorMessage="1" sqref="C10:K10 C34:K34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topLeftCell="A4" zoomScaleNormal="100" zoomScaleSheetLayoutView="100" workbookViewId="0">
      <selection activeCell="D16" sqref="D16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2" ht="24.75" customHeight="1"/>
    <row r="2" spans="1:12" ht="12.75" customHeight="1" thickBot="1">
      <c r="A2" s="18" t="s">
        <v>51</v>
      </c>
      <c r="E2" s="19" t="s">
        <v>35</v>
      </c>
      <c r="F2" s="1"/>
      <c r="G2" s="19" t="s">
        <v>34</v>
      </c>
      <c r="I2" s="19" t="s">
        <v>36</v>
      </c>
    </row>
    <row r="3" spans="1:12" ht="24.95" customHeight="1" thickBot="1">
      <c r="A3" s="78">
        <f>'1'!$B$1</f>
        <v>0</v>
      </c>
      <c r="B3" s="78"/>
      <c r="C3" s="78"/>
      <c r="E3" s="43">
        <f>'1'!H1</f>
        <v>0</v>
      </c>
      <c r="F3" s="33" t="s">
        <v>33</v>
      </c>
      <c r="G3" s="43">
        <f>'1'!K1</f>
        <v>0</v>
      </c>
      <c r="H3" t="s">
        <v>12</v>
      </c>
      <c r="I3" s="21" t="e">
        <f>G3/E3</f>
        <v>#DIV/0!</v>
      </c>
      <c r="J3" t="s">
        <v>37</v>
      </c>
      <c r="K3" s="4"/>
      <c r="L3" s="4"/>
    </row>
    <row r="4" spans="1:12" ht="21" customHeight="1" thickBot="1"/>
    <row r="5" spans="1:12" ht="21" customHeight="1" thickBot="1">
      <c r="C5" s="1" t="s">
        <v>47</v>
      </c>
      <c r="D5" s="77">
        <f>SUM('1:10'!L11)</f>
        <v>0</v>
      </c>
      <c r="E5" s="77"/>
      <c r="F5" t="s">
        <v>38</v>
      </c>
      <c r="I5" s="1" t="s">
        <v>48</v>
      </c>
      <c r="J5" s="30" t="e">
        <f>D5/G3</f>
        <v>#DIV/0!</v>
      </c>
      <c r="K5" t="s">
        <v>41</v>
      </c>
    </row>
    <row r="6" spans="1:12" ht="21" customHeight="1" thickBot="1">
      <c r="C6" s="1"/>
      <c r="D6" s="25"/>
      <c r="E6" s="25"/>
    </row>
    <row r="7" spans="1:12" ht="21" customHeight="1" thickBot="1">
      <c r="C7" s="20" t="s">
        <v>40</v>
      </c>
      <c r="D7" s="77">
        <f>SUM(C14:L14)</f>
        <v>0</v>
      </c>
      <c r="E7" s="77"/>
      <c r="F7" t="s">
        <v>38</v>
      </c>
      <c r="I7" s="20" t="s">
        <v>39</v>
      </c>
      <c r="J7" s="30" t="e">
        <f>D7/G3/14</f>
        <v>#DIV/0!</v>
      </c>
      <c r="K7" t="s">
        <v>41</v>
      </c>
    </row>
    <row r="8" spans="1:12" ht="21" customHeight="1"/>
    <row r="9" spans="1:12" ht="27.75" customHeight="1">
      <c r="A9" s="54" t="s">
        <v>10</v>
      </c>
      <c r="B9" s="54"/>
      <c r="C9" s="7">
        <f>'1'!$B$2</f>
        <v>0</v>
      </c>
      <c r="D9" s="46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2" ht="27.75" customHeight="1">
      <c r="A10" s="54" t="s">
        <v>11</v>
      </c>
      <c r="B10" s="54"/>
      <c r="C10" s="7">
        <f>'1'!$B$3</f>
        <v>0</v>
      </c>
      <c r="D10" s="46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2" ht="27.75" customHeight="1">
      <c r="A11" s="54" t="s">
        <v>8</v>
      </c>
      <c r="B11" s="54"/>
      <c r="C11" s="7">
        <f>'1'!$H$3</f>
        <v>0</v>
      </c>
      <c r="D11" s="46">
        <f>'2'!$H$3</f>
        <v>0</v>
      </c>
      <c r="E11" s="34">
        <f>'3'!$H$3</f>
        <v>0</v>
      </c>
      <c r="F11" s="34">
        <f>'4'!$H$3</f>
        <v>0</v>
      </c>
      <c r="G11" s="34">
        <f>'5'!$H$3</f>
        <v>0</v>
      </c>
      <c r="H11" s="34">
        <f>'6'!$H$3</f>
        <v>0</v>
      </c>
      <c r="I11" s="34">
        <f>'7'!$H$3</f>
        <v>0</v>
      </c>
      <c r="J11" s="34">
        <f>'8'!$H$3</f>
        <v>0</v>
      </c>
      <c r="K11" s="34">
        <f>'9'!$H$3</f>
        <v>0</v>
      </c>
      <c r="L11" s="34">
        <f>'10'!$H$3</f>
        <v>0</v>
      </c>
    </row>
    <row r="12" spans="1:12" ht="24.95" customHeight="1">
      <c r="A12" s="74" t="str">
        <f>'1'!A21</f>
        <v>1週目平均歩数</v>
      </c>
      <c r="B12" s="75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2" ht="24.95" customHeight="1">
      <c r="A13" s="74" t="str">
        <f>'1'!A29</f>
        <v>２週目平均歩数</v>
      </c>
      <c r="B13" s="75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2" ht="24.95" customHeight="1">
      <c r="A14" s="79" t="str">
        <f>'1'!A30</f>
        <v>期間中合計歩数</v>
      </c>
      <c r="B14" s="79"/>
      <c r="C14" s="22">
        <f>'1'!$L$30</f>
        <v>0</v>
      </c>
      <c r="D14" s="22">
        <f>'2'!$L$30</f>
        <v>0</v>
      </c>
      <c r="E14" s="22">
        <f>'3'!$L$30</f>
        <v>0</v>
      </c>
      <c r="F14" s="22">
        <f>'4'!$L$30</f>
        <v>0</v>
      </c>
      <c r="G14" s="22">
        <f>'5'!$L$30</f>
        <v>0</v>
      </c>
      <c r="H14" s="22">
        <f>'6'!$L$30</f>
        <v>0</v>
      </c>
      <c r="I14" s="22">
        <f>'7'!$L$30</f>
        <v>0</v>
      </c>
      <c r="J14" s="22">
        <f>'8'!$L$30</f>
        <v>0</v>
      </c>
      <c r="K14" s="22">
        <f>'9'!$L$30</f>
        <v>0</v>
      </c>
      <c r="L14" s="22">
        <f>'10'!$L$30</f>
        <v>0</v>
      </c>
    </row>
    <row r="15" spans="1:12" ht="24.95" customHeight="1">
      <c r="A15" s="54" t="s">
        <v>42</v>
      </c>
      <c r="B15" s="54"/>
      <c r="C15" s="17" t="e">
        <f>'1'!$L$31</f>
        <v>#DIV/0!</v>
      </c>
      <c r="D15" s="17" t="e">
        <f>'2'!$L$31</f>
        <v>#DIV/0!</v>
      </c>
      <c r="E15" s="17" t="e">
        <f>'3'!$L$31</f>
        <v>#DIV/0!</v>
      </c>
      <c r="F15" s="17" t="e">
        <f>'4'!$L$31</f>
        <v>#DIV/0!</v>
      </c>
      <c r="G15" s="17" t="e">
        <f>'5'!$L$31</f>
        <v>#DIV/0!</v>
      </c>
      <c r="H15" s="17" t="e">
        <f>'6'!$L$31</f>
        <v>#DIV/0!</v>
      </c>
      <c r="I15" s="17" t="e">
        <f>'7'!$L$31</f>
        <v>#DIV/0!</v>
      </c>
      <c r="J15" s="17" t="e">
        <f>'8'!$L$31</f>
        <v>#DIV/0!</v>
      </c>
      <c r="K15" s="17" t="e">
        <f>'9'!$L$31</f>
        <v>#DIV/0!</v>
      </c>
      <c r="L15" s="17" t="e">
        <f>'10'!$L$31</f>
        <v>#DIV/0!</v>
      </c>
    </row>
    <row r="16" spans="1:12" ht="24.95" customHeight="1">
      <c r="A16" s="76" t="s">
        <v>50</v>
      </c>
      <c r="B16" s="76"/>
      <c r="C16" s="28">
        <f>'1'!$H$2</f>
        <v>0</v>
      </c>
      <c r="D16" s="28">
        <f>'2'!$H$2</f>
        <v>0</v>
      </c>
      <c r="E16" s="28">
        <f>'3'!$H$2</f>
        <v>0</v>
      </c>
      <c r="F16" s="28">
        <f>'4'!$H$2</f>
        <v>0</v>
      </c>
      <c r="G16" s="28">
        <f>'5'!$H$2</f>
        <v>0</v>
      </c>
      <c r="H16" s="28">
        <f>'6'!$H$2</f>
        <v>0</v>
      </c>
      <c r="I16" s="28">
        <f>'7'!$H$2</f>
        <v>0</v>
      </c>
      <c r="J16" s="28">
        <f>'8'!$H$2</f>
        <v>0</v>
      </c>
      <c r="K16" s="28">
        <f>'9'!$H$2</f>
        <v>0</v>
      </c>
      <c r="L16" s="28">
        <f>'10'!$FH$2</f>
        <v>0</v>
      </c>
    </row>
    <row r="17" spans="11:12" ht="24.95" customHeight="1"/>
    <row r="18" spans="11:12">
      <c r="K18" s="1" t="s">
        <v>53</v>
      </c>
      <c r="L18">
        <f>SUM(C16:L16)</f>
        <v>0</v>
      </c>
    </row>
  </sheetData>
  <mergeCells count="11">
    <mergeCell ref="A13:B13"/>
    <mergeCell ref="A16:B16"/>
    <mergeCell ref="A12:B12"/>
    <mergeCell ref="D5:E5"/>
    <mergeCell ref="A3:C3"/>
    <mergeCell ref="D7:E7"/>
    <mergeCell ref="A15:B15"/>
    <mergeCell ref="A14:B14"/>
    <mergeCell ref="A9:B9"/>
    <mergeCell ref="A10:B10"/>
    <mergeCell ref="A11:B1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7" zoomScale="90" zoomScaleNormal="90" zoomScaleSheetLayoutView="80" workbookViewId="0">
      <selection activeCell="D21" sqref="D2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4"/>
      <c r="C1" s="95"/>
      <c r="D1" s="95"/>
      <c r="E1" s="96"/>
      <c r="F1" s="90" t="s">
        <v>54</v>
      </c>
      <c r="G1" s="91"/>
      <c r="H1" s="49"/>
      <c r="I1" s="90" t="s">
        <v>58</v>
      </c>
      <c r="J1" s="91"/>
      <c r="K1" s="49"/>
      <c r="M1" s="14"/>
      <c r="N1" s="4" t="s">
        <v>52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7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19</v>
      </c>
      <c r="I9" s="53" t="s">
        <v>19</v>
      </c>
      <c r="J9" s="53" t="s">
        <v>19</v>
      </c>
      <c r="K9" s="53" t="s">
        <v>19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7" t="s">
        <v>1</v>
      </c>
      <c r="B13" s="7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2" t="s">
        <v>13</v>
      </c>
    </row>
    <row r="14" spans="1:20" ht="15" customHeight="1">
      <c r="A14" s="37">
        <f>記入の仕方!A15</f>
        <v>45091</v>
      </c>
      <c r="B14" s="37" t="str">
        <f>記入の仕方!B15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記入の仕方!A16</f>
        <v>45092</v>
      </c>
      <c r="B15" s="37" t="str">
        <f>記入の仕方!B16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記入の仕方!A17</f>
        <v>45093</v>
      </c>
      <c r="B16" s="37" t="str">
        <f>記入の仕方!B17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記入の仕方!A18</f>
        <v>45094</v>
      </c>
      <c r="B17" s="37" t="str">
        <f>記入の仕方!B18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記入の仕方!A19</f>
        <v>45095</v>
      </c>
      <c r="B18" s="37" t="str">
        <f>記入の仕方!B19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記入の仕方!A20</f>
        <v>45096</v>
      </c>
      <c r="B19" s="37" t="str">
        <f>記入の仕方!B20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記入の仕方!A21</f>
        <v>45097</v>
      </c>
      <c r="B20" s="37" t="str">
        <f>記入の仕方!B21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記入の仕方!A23</f>
        <v>45098</v>
      </c>
      <c r="B22" s="36" t="str">
        <f>記入の仕方!B23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記入の仕方!A24</f>
        <v>45099</v>
      </c>
      <c r="B23" s="36" t="str">
        <f>記入の仕方!B24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記入の仕方!A25</f>
        <v>45100</v>
      </c>
      <c r="B24" s="36" t="str">
        <f>記入の仕方!B25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記入の仕方!A26</f>
        <v>45101</v>
      </c>
      <c r="B25" s="36" t="str">
        <f>記入の仕方!B26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記入の仕方!A27</f>
        <v>45102</v>
      </c>
      <c r="B26" s="36" t="str">
        <f>記入の仕方!B27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記入の仕方!A28</f>
        <v>45103</v>
      </c>
      <c r="B27" s="36" t="str">
        <f>記入の仕方!B28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記入の仕方!A29</f>
        <v>45104</v>
      </c>
      <c r="B28" s="36" t="str">
        <f>記入の仕方!B29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J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>SUM(K14:K20)+SUM(K22:K28)</f>
        <v>0</v>
      </c>
      <c r="L30" s="47">
        <f>SUM(C30:K30)</f>
        <v>0</v>
      </c>
    </row>
    <row r="31" spans="1:12" ht="15" customHeight="1">
      <c r="A31" s="36" t="s">
        <v>28</v>
      </c>
      <c r="B31" s="10">
        <v>14</v>
      </c>
      <c r="C31" s="47">
        <f>C30/$B$31</f>
        <v>0</v>
      </c>
      <c r="D31" s="47">
        <f t="shared" ref="D31:J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>K30/$B$31</f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F1:G1"/>
    <mergeCell ref="F2:G2"/>
    <mergeCell ref="F3:G3"/>
    <mergeCell ref="I1:J1"/>
    <mergeCell ref="B1:E1"/>
    <mergeCell ref="H2:K2"/>
    <mergeCell ref="H3:K3"/>
    <mergeCell ref="B2:E2"/>
    <mergeCell ref="B3:E3"/>
    <mergeCell ref="N40:T42"/>
    <mergeCell ref="A33:B33"/>
    <mergeCell ref="A30:B30"/>
    <mergeCell ref="N5:T7"/>
    <mergeCell ref="A5:B5"/>
    <mergeCell ref="A21:B21"/>
    <mergeCell ref="A29:B29"/>
    <mergeCell ref="A10:B10"/>
    <mergeCell ref="A6:B6"/>
    <mergeCell ref="A7:B7"/>
    <mergeCell ref="A8:B8"/>
    <mergeCell ref="A9:B9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abSelected="1" topLeftCell="A7" zoomScale="90" zoomScaleNormal="90" zoomScaleSheetLayoutView="80" workbookViewId="0">
      <selection activeCell="D25" sqref="D2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4"/>
      <c r="C1" s="95"/>
      <c r="D1" s="95"/>
      <c r="E1" s="96"/>
      <c r="F1" s="90" t="s">
        <v>54</v>
      </c>
      <c r="G1" s="91"/>
      <c r="H1" s="49"/>
      <c r="I1" s="90" t="s">
        <v>58</v>
      </c>
      <c r="J1" s="91"/>
      <c r="K1" s="49"/>
      <c r="M1" s="14"/>
      <c r="N1" s="4" t="s">
        <v>52</v>
      </c>
    </row>
    <row r="2" spans="1:20" ht="27.75" customHeight="1">
      <c r="A2" s="51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51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46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51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46" t="s">
        <v>1</v>
      </c>
      <c r="B13" s="46" t="s">
        <v>2</v>
      </c>
      <c r="C13" s="51">
        <f t="shared" ref="C13:K13" si="0">C5</f>
        <v>0</v>
      </c>
      <c r="D13" s="51">
        <f t="shared" si="0"/>
        <v>0</v>
      </c>
      <c r="E13" s="51">
        <f t="shared" si="0"/>
        <v>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46" t="s">
        <v>13</v>
      </c>
    </row>
    <row r="14" spans="1:20" ht="15" customHeight="1">
      <c r="A14" s="37">
        <f>記入の仕方!A15</f>
        <v>45091</v>
      </c>
      <c r="B14" s="37" t="str">
        <f>記入の仕方!B15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記入の仕方!A16</f>
        <v>45092</v>
      </c>
      <c r="B15" s="37" t="str">
        <f>記入の仕方!B16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記入の仕方!A17</f>
        <v>45093</v>
      </c>
      <c r="B16" s="37" t="str">
        <f>記入の仕方!B17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記入の仕方!A18</f>
        <v>45094</v>
      </c>
      <c r="B17" s="37" t="str">
        <f>記入の仕方!B18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記入の仕方!A19</f>
        <v>45095</v>
      </c>
      <c r="B18" s="37" t="str">
        <f>記入の仕方!B19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記入の仕方!A20</f>
        <v>45096</v>
      </c>
      <c r="B19" s="37" t="str">
        <f>記入の仕方!B20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記入の仕方!A21</f>
        <v>45097</v>
      </c>
      <c r="B20" s="37" t="str">
        <f>記入の仕方!B21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記入の仕方!A23</f>
        <v>45098</v>
      </c>
      <c r="B22" s="46" t="str">
        <f>記入の仕方!B23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記入の仕方!A24</f>
        <v>45099</v>
      </c>
      <c r="B23" s="46" t="str">
        <f>記入の仕方!B24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記入の仕方!A25</f>
        <v>45100</v>
      </c>
      <c r="B24" s="46" t="str">
        <f>記入の仕方!B25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記入の仕方!A26</f>
        <v>45101</v>
      </c>
      <c r="B25" s="46" t="str">
        <f>記入の仕方!B26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記入の仕方!A27</f>
        <v>45102</v>
      </c>
      <c r="B26" s="46" t="str">
        <f>記入の仕方!B27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記入の仕方!A28</f>
        <v>45103</v>
      </c>
      <c r="B27" s="46" t="str">
        <f>記入の仕方!B28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記入の仕方!A29</f>
        <v>45104</v>
      </c>
      <c r="B28" s="46" t="str">
        <f>記入の仕方!B29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J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>SUM(K14:K20)+SUM(K22:K28)</f>
        <v>0</v>
      </c>
      <c r="L30" s="47">
        <f>SUM(C30:K30)</f>
        <v>0</v>
      </c>
    </row>
    <row r="31" spans="1:12" ht="15" customHeight="1">
      <c r="A31" s="46" t="s">
        <v>28</v>
      </c>
      <c r="B31" s="10">
        <v>14</v>
      </c>
      <c r="C31" s="47">
        <f>C30/$B$31</f>
        <v>0</v>
      </c>
      <c r="D31" s="47">
        <f t="shared" ref="D31:J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>K30/$B$31</f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A33:B33"/>
    <mergeCell ref="N40:T42"/>
    <mergeCell ref="A8:B8"/>
    <mergeCell ref="A9:B9"/>
    <mergeCell ref="A10:B10"/>
    <mergeCell ref="A21:B21"/>
    <mergeCell ref="A29:B29"/>
    <mergeCell ref="A30:B30"/>
    <mergeCell ref="B3:E3"/>
    <mergeCell ref="F3:G3"/>
    <mergeCell ref="H3:K3"/>
    <mergeCell ref="A5:B5"/>
    <mergeCell ref="N5:T7"/>
    <mergeCell ref="A6:B6"/>
    <mergeCell ref="A7:B7"/>
    <mergeCell ref="B1:E1"/>
    <mergeCell ref="F1:G1"/>
    <mergeCell ref="I1:J1"/>
    <mergeCell ref="B2:E2"/>
    <mergeCell ref="F2:G2"/>
    <mergeCell ref="H2:K2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4" zoomScale="90" zoomScaleNormal="90" zoomScaleSheetLayoutView="80" workbookViewId="0">
      <selection activeCell="E24" sqref="E2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0" zoomScale="90" zoomScaleNormal="90" zoomScaleSheetLayoutView="80" workbookViewId="0">
      <selection activeCell="O20" sqref="O2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N35" sqref="N3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3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E17" sqref="E17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22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>C5</f>
        <v>0</v>
      </c>
      <c r="D13" s="45">
        <f t="shared" ref="D13:K13" si="0">D5</f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I39" sqref="I39:I4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4" t="s">
        <v>51</v>
      </c>
      <c r="B1" s="92">
        <f>'1'!B1:E1</f>
        <v>0</v>
      </c>
      <c r="C1" s="100"/>
      <c r="D1" s="100"/>
      <c r="E1" s="93"/>
      <c r="F1" s="90" t="s">
        <v>54</v>
      </c>
      <c r="G1" s="91"/>
      <c r="H1" s="45">
        <f>'1'!H1</f>
        <v>0</v>
      </c>
      <c r="I1" s="90" t="s">
        <v>58</v>
      </c>
      <c r="J1" s="91"/>
      <c r="K1" s="45">
        <f>'1'!K1</f>
        <v>0</v>
      </c>
    </row>
    <row r="2" spans="1:20" ht="27.75" customHeight="1">
      <c r="A2" s="45" t="s">
        <v>7</v>
      </c>
      <c r="B2" s="97"/>
      <c r="C2" s="98"/>
      <c r="D2" s="98"/>
      <c r="E2" s="99"/>
      <c r="F2" s="90" t="s">
        <v>55</v>
      </c>
      <c r="G2" s="91"/>
      <c r="H2" s="97"/>
      <c r="I2" s="98"/>
      <c r="J2" s="98"/>
      <c r="K2" s="99"/>
      <c r="M2" s="12"/>
      <c r="N2" s="4" t="s">
        <v>32</v>
      </c>
    </row>
    <row r="3" spans="1:20" ht="27.75" customHeight="1">
      <c r="A3" s="45" t="s">
        <v>9</v>
      </c>
      <c r="B3" s="97"/>
      <c r="C3" s="98"/>
      <c r="D3" s="98"/>
      <c r="E3" s="99"/>
      <c r="F3" s="92" t="s">
        <v>8</v>
      </c>
      <c r="G3" s="93"/>
      <c r="H3" s="97"/>
      <c r="I3" s="98"/>
      <c r="J3" s="98"/>
      <c r="K3" s="99"/>
      <c r="M3" s="13"/>
      <c r="N3" s="4" t="s">
        <v>46</v>
      </c>
    </row>
    <row r="4" spans="1:20" ht="27.7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M4" s="6" t="s">
        <v>26</v>
      </c>
    </row>
    <row r="5" spans="1:20" ht="15" customHeight="1">
      <c r="A5" s="89" t="s">
        <v>27</v>
      </c>
      <c r="B5" s="89"/>
      <c r="C5" s="52"/>
      <c r="D5" s="52"/>
      <c r="E5" s="52"/>
      <c r="F5" s="52"/>
      <c r="G5" s="52"/>
      <c r="H5" s="52"/>
      <c r="I5" s="52"/>
      <c r="J5" s="52"/>
      <c r="K5" s="52"/>
      <c r="L5" s="34" t="s">
        <v>13</v>
      </c>
      <c r="N5" s="55" t="s">
        <v>25</v>
      </c>
      <c r="O5" s="56"/>
      <c r="P5" s="56"/>
      <c r="Q5" s="56"/>
      <c r="R5" s="56"/>
      <c r="S5" s="56"/>
      <c r="T5" s="57"/>
    </row>
    <row r="6" spans="1:20" ht="15" customHeight="1">
      <c r="A6" s="89" t="s">
        <v>14</v>
      </c>
      <c r="B6" s="89"/>
      <c r="C6" s="53" t="s">
        <v>16</v>
      </c>
      <c r="D6" s="53" t="s">
        <v>16</v>
      </c>
      <c r="E6" s="53" t="s">
        <v>16</v>
      </c>
      <c r="F6" s="53" t="s">
        <v>16</v>
      </c>
      <c r="G6" s="53" t="s">
        <v>16</v>
      </c>
      <c r="H6" s="53" t="s">
        <v>16</v>
      </c>
      <c r="I6" s="53" t="s">
        <v>16</v>
      </c>
      <c r="J6" s="53" t="s">
        <v>16</v>
      </c>
      <c r="K6" s="53" t="s">
        <v>16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15</v>
      </c>
      <c r="B7" s="89"/>
      <c r="C7" s="53" t="s">
        <v>16</v>
      </c>
      <c r="D7" s="53" t="s">
        <v>16</v>
      </c>
      <c r="E7" s="53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18</v>
      </c>
      <c r="B8" s="89"/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3" t="s">
        <v>16</v>
      </c>
      <c r="I8" s="53" t="s">
        <v>16</v>
      </c>
      <c r="J8" s="53" t="s">
        <v>16</v>
      </c>
      <c r="K8" s="53" t="s">
        <v>16</v>
      </c>
      <c r="L8" s="8"/>
      <c r="N8" s="40" t="s">
        <v>20</v>
      </c>
    </row>
    <row r="9" spans="1:20" ht="15" customHeight="1">
      <c r="A9" s="89" t="s">
        <v>43</v>
      </c>
      <c r="B9" s="89"/>
      <c r="C9" s="53" t="s">
        <v>16</v>
      </c>
      <c r="D9" s="53" t="s">
        <v>16</v>
      </c>
      <c r="E9" s="53" t="s">
        <v>16</v>
      </c>
      <c r="F9" s="53" t="s">
        <v>16</v>
      </c>
      <c r="G9" s="53" t="s">
        <v>16</v>
      </c>
      <c r="H9" s="53" t="s">
        <v>16</v>
      </c>
      <c r="I9" s="53" t="s">
        <v>16</v>
      </c>
      <c r="J9" s="53" t="s">
        <v>16</v>
      </c>
      <c r="K9" s="53" t="s">
        <v>16</v>
      </c>
      <c r="L9" s="8"/>
      <c r="N9" s="40" t="s">
        <v>21</v>
      </c>
    </row>
    <row r="10" spans="1:20" ht="15" customHeight="1">
      <c r="A10" s="89" t="s">
        <v>45</v>
      </c>
      <c r="B10" s="89"/>
      <c r="C10" s="52"/>
      <c r="D10" s="52"/>
      <c r="E10" s="52"/>
      <c r="F10" s="52"/>
      <c r="G10" s="52"/>
      <c r="H10" s="52"/>
      <c r="I10" s="52"/>
      <c r="J10" s="52"/>
      <c r="K10" s="52"/>
      <c r="L10" s="45" t="e">
        <f>AVERAGEIF(C10:K10,"&lt;&gt;0")</f>
        <v>#DIV/0!</v>
      </c>
      <c r="N10" s="40" t="s">
        <v>22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49</v>
      </c>
      <c r="L11" s="5">
        <f>SUM(C10:K10)</f>
        <v>0</v>
      </c>
      <c r="N11" s="40" t="s">
        <v>23</v>
      </c>
    </row>
    <row r="12" spans="1:20" ht="15" customHeight="1">
      <c r="N12" s="40" t="s">
        <v>24</v>
      </c>
    </row>
    <row r="13" spans="1:20" ht="24" customHeight="1">
      <c r="A13" s="34" t="s">
        <v>1</v>
      </c>
      <c r="B13" s="34" t="s">
        <v>2</v>
      </c>
      <c r="C13" s="45">
        <f t="shared" ref="C13:K13" si="0">C5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34" t="s">
        <v>13</v>
      </c>
    </row>
    <row r="14" spans="1:20" ht="15" customHeight="1">
      <c r="A14" s="37">
        <f>'1'!A14</f>
        <v>45091</v>
      </c>
      <c r="B14" s="35" t="str">
        <f>'1'!B14</f>
        <v>水</v>
      </c>
      <c r="C14" s="48"/>
      <c r="D14" s="48"/>
      <c r="E14" s="48"/>
      <c r="F14" s="48"/>
      <c r="G14" s="48"/>
      <c r="H14" s="48"/>
      <c r="I14" s="48"/>
      <c r="J14" s="48"/>
      <c r="K14" s="48"/>
      <c r="L14" s="47" t="e">
        <f>AVERAGE(C14:K14)</f>
        <v>#DIV/0!</v>
      </c>
    </row>
    <row r="15" spans="1:20" ht="15" customHeight="1">
      <c r="A15" s="37">
        <f>'1'!A15</f>
        <v>45092</v>
      </c>
      <c r="B15" s="35" t="str">
        <f>'1'!B15</f>
        <v>木</v>
      </c>
      <c r="C15" s="48"/>
      <c r="D15" s="48"/>
      <c r="E15" s="48"/>
      <c r="F15" s="48"/>
      <c r="G15" s="48"/>
      <c r="H15" s="48"/>
      <c r="I15" s="48"/>
      <c r="J15" s="48"/>
      <c r="K15" s="48"/>
      <c r="L15" s="47" t="e">
        <f t="shared" ref="L15:L28" si="1">AVERAGE(C15:K15)</f>
        <v>#DIV/0!</v>
      </c>
    </row>
    <row r="16" spans="1:20" ht="15" customHeight="1">
      <c r="A16" s="37">
        <f>'1'!A16</f>
        <v>45093</v>
      </c>
      <c r="B16" s="35" t="str">
        <f>'1'!B16</f>
        <v>金</v>
      </c>
      <c r="C16" s="48"/>
      <c r="D16" s="48"/>
      <c r="E16" s="48"/>
      <c r="F16" s="48"/>
      <c r="G16" s="48"/>
      <c r="H16" s="48"/>
      <c r="I16" s="48"/>
      <c r="J16" s="48"/>
      <c r="K16" s="48"/>
      <c r="L16" s="47" t="e">
        <f t="shared" si="1"/>
        <v>#DIV/0!</v>
      </c>
    </row>
    <row r="17" spans="1:12" ht="15" customHeight="1">
      <c r="A17" s="37">
        <f>'1'!A17</f>
        <v>45094</v>
      </c>
      <c r="B17" s="35" t="str">
        <f>'1'!B17</f>
        <v>土</v>
      </c>
      <c r="C17" s="48"/>
      <c r="D17" s="48"/>
      <c r="E17" s="48"/>
      <c r="F17" s="48"/>
      <c r="G17" s="48"/>
      <c r="H17" s="48"/>
      <c r="I17" s="48"/>
      <c r="J17" s="48"/>
      <c r="K17" s="48"/>
      <c r="L17" s="47" t="e">
        <f t="shared" si="1"/>
        <v>#DIV/0!</v>
      </c>
    </row>
    <row r="18" spans="1:12" ht="15" customHeight="1">
      <c r="A18" s="37">
        <f>'1'!A18</f>
        <v>45095</v>
      </c>
      <c r="B18" s="35" t="str">
        <f>'1'!B18</f>
        <v>日</v>
      </c>
      <c r="C18" s="48"/>
      <c r="D18" s="48"/>
      <c r="E18" s="48"/>
      <c r="F18" s="48"/>
      <c r="G18" s="48"/>
      <c r="H18" s="48"/>
      <c r="I18" s="48"/>
      <c r="J18" s="48"/>
      <c r="K18" s="48"/>
      <c r="L18" s="47" t="e">
        <f t="shared" si="1"/>
        <v>#DIV/0!</v>
      </c>
    </row>
    <row r="19" spans="1:12" ht="15" customHeight="1">
      <c r="A19" s="37">
        <f>'1'!A19</f>
        <v>45096</v>
      </c>
      <c r="B19" s="35" t="str">
        <f>'1'!B19</f>
        <v>月</v>
      </c>
      <c r="C19" s="48"/>
      <c r="D19" s="48"/>
      <c r="E19" s="48"/>
      <c r="F19" s="48"/>
      <c r="G19" s="48"/>
      <c r="H19" s="48"/>
      <c r="I19" s="48"/>
      <c r="J19" s="48"/>
      <c r="K19" s="48"/>
      <c r="L19" s="47" t="e">
        <f t="shared" si="1"/>
        <v>#DIV/0!</v>
      </c>
    </row>
    <row r="20" spans="1:12" ht="15" customHeight="1">
      <c r="A20" s="37">
        <f>'1'!A20</f>
        <v>45097</v>
      </c>
      <c r="B20" s="35" t="str">
        <f>'1'!B20</f>
        <v>火</v>
      </c>
      <c r="C20" s="48"/>
      <c r="D20" s="48"/>
      <c r="E20" s="48"/>
      <c r="F20" s="48"/>
      <c r="G20" s="48"/>
      <c r="H20" s="48"/>
      <c r="I20" s="48"/>
      <c r="J20" s="48"/>
      <c r="K20" s="48"/>
      <c r="L20" s="47" t="e">
        <f t="shared" si="1"/>
        <v>#DIV/0!</v>
      </c>
    </row>
    <row r="21" spans="1:12" ht="15" customHeight="1">
      <c r="A21" s="54" t="s">
        <v>29</v>
      </c>
      <c r="B21" s="54"/>
      <c r="C21" s="47">
        <f>IF(SUM(C14:C20)=0,0,AVERAGE(C14:C20))</f>
        <v>0</v>
      </c>
      <c r="D21" s="47">
        <f>IF(SUM(D14:D20)=0,0,AVERAGE(D14:D20))</f>
        <v>0</v>
      </c>
      <c r="E21" s="47">
        <f t="shared" ref="E21:K21" si="2">IF(SUM(E14:E20)=0,0,AVERAGE(E14:E20))</f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  <c r="J21" s="47">
        <f t="shared" si="2"/>
        <v>0</v>
      </c>
      <c r="K21" s="47">
        <f t="shared" si="2"/>
        <v>0</v>
      </c>
      <c r="L21" s="47" t="e">
        <f>AVERAGEIF(C21:K21,"&lt;&gt;0")</f>
        <v>#DIV/0!</v>
      </c>
    </row>
    <row r="22" spans="1:12" ht="15" customHeight="1">
      <c r="A22" s="37">
        <f>'1'!A22</f>
        <v>45098</v>
      </c>
      <c r="B22" s="35" t="str">
        <f>'1'!B22</f>
        <v>水</v>
      </c>
      <c r="C22" s="48"/>
      <c r="D22" s="48"/>
      <c r="E22" s="48"/>
      <c r="F22" s="48"/>
      <c r="G22" s="48"/>
      <c r="H22" s="48"/>
      <c r="I22" s="48"/>
      <c r="J22" s="48"/>
      <c r="K22" s="48"/>
      <c r="L22" s="47" t="e">
        <f t="shared" si="1"/>
        <v>#DIV/0!</v>
      </c>
    </row>
    <row r="23" spans="1:12" ht="15" customHeight="1">
      <c r="A23" s="37">
        <f>'1'!A23</f>
        <v>45099</v>
      </c>
      <c r="B23" s="35" t="str">
        <f>'1'!B23</f>
        <v>木</v>
      </c>
      <c r="C23" s="48"/>
      <c r="D23" s="48"/>
      <c r="E23" s="48"/>
      <c r="F23" s="48"/>
      <c r="G23" s="48"/>
      <c r="H23" s="48"/>
      <c r="I23" s="48"/>
      <c r="J23" s="48"/>
      <c r="K23" s="48"/>
      <c r="L23" s="47" t="e">
        <f t="shared" si="1"/>
        <v>#DIV/0!</v>
      </c>
    </row>
    <row r="24" spans="1:12" ht="15" customHeight="1">
      <c r="A24" s="37">
        <f>'1'!A24</f>
        <v>45100</v>
      </c>
      <c r="B24" s="35" t="str">
        <f>'1'!B24</f>
        <v>金</v>
      </c>
      <c r="C24" s="48"/>
      <c r="D24" s="48"/>
      <c r="E24" s="48"/>
      <c r="F24" s="48"/>
      <c r="G24" s="48"/>
      <c r="H24" s="48"/>
      <c r="I24" s="48"/>
      <c r="J24" s="48"/>
      <c r="K24" s="48"/>
      <c r="L24" s="47" t="e">
        <f t="shared" si="1"/>
        <v>#DIV/0!</v>
      </c>
    </row>
    <row r="25" spans="1:12" ht="15" customHeight="1">
      <c r="A25" s="37">
        <f>'1'!A25</f>
        <v>45101</v>
      </c>
      <c r="B25" s="35" t="str">
        <f>'1'!B25</f>
        <v>土</v>
      </c>
      <c r="C25" s="48"/>
      <c r="D25" s="48"/>
      <c r="E25" s="48"/>
      <c r="F25" s="48"/>
      <c r="G25" s="48"/>
      <c r="H25" s="48"/>
      <c r="I25" s="48"/>
      <c r="J25" s="48"/>
      <c r="K25" s="48"/>
      <c r="L25" s="47" t="e">
        <f t="shared" si="1"/>
        <v>#DIV/0!</v>
      </c>
    </row>
    <row r="26" spans="1:12" ht="15" customHeight="1">
      <c r="A26" s="37">
        <f>'1'!A26</f>
        <v>45102</v>
      </c>
      <c r="B26" s="35" t="str">
        <f>'1'!B26</f>
        <v>日</v>
      </c>
      <c r="C26" s="48"/>
      <c r="D26" s="48"/>
      <c r="E26" s="48"/>
      <c r="F26" s="48"/>
      <c r="G26" s="48"/>
      <c r="H26" s="48"/>
      <c r="I26" s="48"/>
      <c r="J26" s="48"/>
      <c r="K26" s="48"/>
      <c r="L26" s="47" t="e">
        <f t="shared" si="1"/>
        <v>#DIV/0!</v>
      </c>
    </row>
    <row r="27" spans="1:12" ht="15" customHeight="1">
      <c r="A27" s="37">
        <f>'1'!A27</f>
        <v>45103</v>
      </c>
      <c r="B27" s="35" t="str">
        <f>'1'!B27</f>
        <v>月</v>
      </c>
      <c r="C27" s="48"/>
      <c r="D27" s="48"/>
      <c r="E27" s="48"/>
      <c r="F27" s="48"/>
      <c r="G27" s="48"/>
      <c r="H27" s="48"/>
      <c r="I27" s="48"/>
      <c r="J27" s="48"/>
      <c r="K27" s="48"/>
      <c r="L27" s="47" t="e">
        <f t="shared" si="1"/>
        <v>#DIV/0!</v>
      </c>
    </row>
    <row r="28" spans="1:12" ht="15" customHeight="1">
      <c r="A28" s="37">
        <f>'1'!A28</f>
        <v>45104</v>
      </c>
      <c r="B28" s="35" t="str">
        <f>'1'!B28</f>
        <v>火</v>
      </c>
      <c r="C28" s="48"/>
      <c r="D28" s="48"/>
      <c r="E28" s="48"/>
      <c r="F28" s="48"/>
      <c r="G28" s="48"/>
      <c r="H28" s="48"/>
      <c r="I28" s="48"/>
      <c r="J28" s="48"/>
      <c r="K28" s="48"/>
      <c r="L28" s="47" t="e">
        <f t="shared" si="1"/>
        <v>#DIV/0!</v>
      </c>
    </row>
    <row r="29" spans="1:12" ht="15" customHeight="1">
      <c r="A29" s="54" t="s">
        <v>30</v>
      </c>
      <c r="B29" s="54"/>
      <c r="C29" s="47">
        <f>IF(SUM(C22:C28)=0,0,AVERAGE(C22:C28))</f>
        <v>0</v>
      </c>
      <c r="D29" s="47">
        <f t="shared" ref="D29:K29" si="3">IF(SUM(D22:D28)=0,0,AVERAGE(D22:D28))</f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 t="e">
        <f>AVERAGEIF(C29:K29,"&lt;&gt;0")</f>
        <v>#DIV/0!</v>
      </c>
    </row>
    <row r="30" spans="1:12" ht="15" customHeight="1">
      <c r="A30" s="54" t="s">
        <v>31</v>
      </c>
      <c r="B30" s="54"/>
      <c r="C30" s="47">
        <f>SUM(C14:C20)+SUM(C22:C28)</f>
        <v>0</v>
      </c>
      <c r="D30" s="47">
        <f t="shared" ref="D30:K30" si="4">SUM(D14:D20)+SUM(D22:D28)</f>
        <v>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>SUM(C30:K30)</f>
        <v>0</v>
      </c>
    </row>
    <row r="31" spans="1:12" ht="15" customHeight="1">
      <c r="A31" s="34" t="s">
        <v>28</v>
      </c>
      <c r="B31" s="10">
        <v>14</v>
      </c>
      <c r="C31" s="47">
        <f>C30/$B$31</f>
        <v>0</v>
      </c>
      <c r="D31" s="47">
        <f t="shared" ref="D31:K31" si="5">D30/$B$31</f>
        <v>0</v>
      </c>
      <c r="E31" s="47">
        <f t="shared" si="5"/>
        <v>0</v>
      </c>
      <c r="F31" s="47">
        <f t="shared" si="5"/>
        <v>0</v>
      </c>
      <c r="G31" s="47">
        <f t="shared" si="5"/>
        <v>0</v>
      </c>
      <c r="H31" s="47">
        <f t="shared" si="5"/>
        <v>0</v>
      </c>
      <c r="I31" s="47">
        <f t="shared" si="5"/>
        <v>0</v>
      </c>
      <c r="J31" s="47">
        <f t="shared" si="5"/>
        <v>0</v>
      </c>
      <c r="K31" s="47">
        <f t="shared" si="5"/>
        <v>0</v>
      </c>
      <c r="L31" s="47" t="e">
        <f>AVERAGEIF(C31:K31,"&lt;&gt;0")</f>
        <v>#DIV/0!</v>
      </c>
    </row>
    <row r="32" spans="1:12" ht="15" customHeight="1"/>
    <row r="33" spans="1:20" ht="15" customHeight="1">
      <c r="A33" s="54" t="s">
        <v>44</v>
      </c>
      <c r="B33" s="54"/>
      <c r="C33" s="53" t="s">
        <v>16</v>
      </c>
      <c r="D33" s="53" t="s">
        <v>16</v>
      </c>
      <c r="E33" s="53" t="s">
        <v>16</v>
      </c>
      <c r="F33" s="53" t="s">
        <v>16</v>
      </c>
      <c r="G33" s="53" t="s">
        <v>16</v>
      </c>
      <c r="H33" s="53" t="s">
        <v>16</v>
      </c>
      <c r="I33" s="53" t="s">
        <v>16</v>
      </c>
      <c r="J33" s="53" t="s">
        <v>16</v>
      </c>
      <c r="K33" s="53" t="s">
        <v>16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26</v>
      </c>
    </row>
    <row r="39" spans="1:20" ht="15" customHeight="1"/>
    <row r="40" spans="1:20" ht="15" customHeight="1">
      <c r="N40" s="80" t="s">
        <v>25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20</v>
      </c>
    </row>
    <row r="44" spans="1:20" ht="15" customHeight="1">
      <c r="N44" s="9" t="s">
        <v>21</v>
      </c>
    </row>
    <row r="45" spans="1:20" ht="15" customHeight="1">
      <c r="N45" s="9" t="s">
        <v>22</v>
      </c>
    </row>
    <row r="46" spans="1:20" ht="15" customHeight="1">
      <c r="N46" s="9" t="s">
        <v>23</v>
      </c>
    </row>
    <row r="47" spans="1:20" ht="15" customHeight="1">
      <c r="N47" s="9" t="s">
        <v>24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IT推進課</cp:lastModifiedBy>
  <cp:lastPrinted>2020-10-02T04:11:53Z</cp:lastPrinted>
  <dcterms:created xsi:type="dcterms:W3CDTF">2018-03-07T05:49:12Z</dcterms:created>
  <dcterms:modified xsi:type="dcterms:W3CDTF">2023-06-21T04:49:14Z</dcterms:modified>
</cp:coreProperties>
</file>