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6285" yWindow="0" windowWidth="11025" windowHeight="10200" tabRatio="856"/>
  </bookViews>
  <sheets>
    <sheet name="はじめに" sheetId="125" r:id="rId1"/>
    <sheet name="基本情報入力シート" sheetId="126" r:id="rId2"/>
    <sheet name="提出書類一覧表" sheetId="173" r:id="rId3"/>
    <sheet name="目次" sheetId="127" r:id="rId4"/>
    <sheet name="指定・更新申請" sheetId="128" r:id="rId5"/>
    <sheet name="変更申請" sheetId="129" r:id="rId6"/>
    <sheet name="事業等開始・変更" sheetId="130" r:id="rId7"/>
    <sheet name="変更届" sheetId="131" r:id="rId8"/>
    <sheet name="付表8" sheetId="132" r:id="rId9"/>
    <sheet name="勤務形態一覧表（就労継続支援A型・B型）" sheetId="98" r:id="rId10"/>
    <sheet name="勤務形態一覧表（就労継続支援A型・B型）従" sheetId="171" r:id="rId11"/>
    <sheet name="経歴書（管理者）" sheetId="133" r:id="rId12"/>
    <sheet name="経歴書（サビ管）" sheetId="134" r:id="rId13"/>
    <sheet name="経歴書（サビ管2）" sheetId="164" r:id="rId14"/>
    <sheet name="経歴書（サビ管3）" sheetId="165" r:id="rId15"/>
    <sheet name="経歴書（サビ管4）" sheetId="166" r:id="rId16"/>
    <sheet name="経歴書（サビ管5）" sheetId="167" r:id="rId17"/>
    <sheet name="経歴書（サビ管6）" sheetId="168" r:id="rId18"/>
    <sheet name="経歴書（サビ管7）" sheetId="169" r:id="rId19"/>
    <sheet name="位置図" sheetId="135" r:id="rId20"/>
    <sheet name="平面図" sheetId="136" r:id="rId21"/>
    <sheet name="概要写真" sheetId="137" r:id="rId22"/>
    <sheet name="設備・備品" sheetId="138" r:id="rId23"/>
    <sheet name="主対象_者" sheetId="139" r:id="rId24"/>
    <sheet name="苦情解決_者" sheetId="140" r:id="rId25"/>
    <sheet name="誓約書" sheetId="142" r:id="rId26"/>
    <sheet name="誓約書別紙①" sheetId="143" r:id="rId27"/>
    <sheet name="役員等名簿" sheetId="144" r:id="rId28"/>
    <sheet name="協力医療機関" sheetId="145" r:id="rId29"/>
    <sheet name="利用予定者名簿" sheetId="146" r:id="rId30"/>
    <sheet name="近隣住民報告書" sheetId="147" r:id="rId31"/>
    <sheet name="介護給付費等届出書" sheetId="148" r:id="rId32"/>
    <sheet name="介護給付費等　体制等状況一覧" sheetId="149" r:id="rId33"/>
    <sheet name="就労継続支援A型・基本報酬算定区分" sheetId="150" r:id="rId34"/>
    <sheet name="福祉専門職員配置等加算（短期入所以外）" sheetId="151" r:id="rId35"/>
    <sheet name="視覚・聴覚言語障害者支援体制加算(Ⅰ)" sheetId="152" r:id="rId36"/>
    <sheet name="視覚・聴覚言語障害者支援体制加算(Ⅱ)" sheetId="153" r:id="rId37"/>
    <sheet name="重度者支援体制加算 " sheetId="154" r:id="rId38"/>
    <sheet name="就労移行支援体制加算" sheetId="155" r:id="rId39"/>
    <sheet name="賃金向上達成指導員配置加算" sheetId="156" r:id="rId40"/>
    <sheet name="送迎加算" sheetId="157" r:id="rId41"/>
    <sheet name="食事提供体制加算" sheetId="158" r:id="rId42"/>
    <sheet name="社会生活支援特別加算" sheetId="159" r:id="rId43"/>
    <sheet name="地域生活支援拠点等に関連する加算の届出 " sheetId="160" r:id="rId44"/>
    <sheet name="高次脳機能障害者支援体制加算" sheetId="161" r:id="rId45"/>
    <sheet name="業管登録(者)" sheetId="162" r:id="rId46"/>
    <sheet name="業管変更(者)" sheetId="172" r:id="rId47"/>
  </sheets>
  <externalReferences>
    <externalReference r:id="rId48"/>
    <externalReference r:id="rId49"/>
  </externalReferences>
  <definedNames>
    <definedName name="____________________________________________________________________kk29" localSheetId="2">#REF!</definedName>
    <definedName name="____________________________________________________________________kk29">#REF!</definedName>
    <definedName name="___________________________________________________________________kk29" localSheetId="2">#REF!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xlnm._FilterDatabase" localSheetId="32" hidden="1">'介護給付費等　体制等状況一覧'!$A$6:$BH$30</definedName>
    <definedName name="_kk06">#REF!</definedName>
    <definedName name="_kk29">#REF!</definedName>
    <definedName name="Avrg">#REF!</definedName>
    <definedName name="avrg1">#REF!</definedName>
    <definedName name="Excel_BuiltIn_Print_Area" localSheetId="37">'重度者支援体制加算 '!$A$1:$Z$52</definedName>
    <definedName name="houjin" localSheetId="2">#REF!</definedName>
    <definedName name="houjin">#REF!</definedName>
    <definedName name="jigyoumeishou" localSheetId="2">#REF!</definedName>
    <definedName name="jigyoumeishou">#REF!</definedName>
    <definedName name="jiritu" localSheetId="2">#REF!</definedName>
    <definedName name="jiritu">#REF!</definedName>
    <definedName name="ｋ">#N/A</definedName>
    <definedName name="kanagawaken">#REF!</definedName>
    <definedName name="kawasaki">#REF!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19">位置図!$A$1:$AC$32</definedName>
    <definedName name="_xlnm.Print_Area" localSheetId="32">'介護給付費等　体制等状況一覧'!$A$1:$BF$56</definedName>
    <definedName name="_xlnm.Print_Area" localSheetId="31">介護給付費等届出書!$A$1:$AJ$140</definedName>
    <definedName name="_xlnm.Print_Area" localSheetId="21">概要写真!$A$1:$X$100</definedName>
    <definedName name="_xlnm.Print_Area" localSheetId="28">協力医療機関!$A$1:$R$46</definedName>
    <definedName name="_xlnm.Print_Area" localSheetId="45">'業管登録(者)'!$A$1:$H$37</definedName>
    <definedName name="_xlnm.Print_Area" localSheetId="46">'業管変更(者)'!$A$1:$V$29</definedName>
    <definedName name="_xlnm.Print_Area" localSheetId="9">'勤務形態一覧表（就労継続支援A型・B型）'!$A$1:$AN$80</definedName>
    <definedName name="_xlnm.Print_Area" localSheetId="10">'勤務形態一覧表（就労継続支援A型・B型）従'!$A$1:$AN$80</definedName>
    <definedName name="_xlnm.Print_Area" localSheetId="30">近隣住民報告書!$A$1:$F$19</definedName>
    <definedName name="_xlnm.Print_Area" localSheetId="24">苦情解決_者!$A$1:$I$55</definedName>
    <definedName name="_xlnm.Print_Area" localSheetId="12">'経歴書（サビ管）'!$A$1:$K$43</definedName>
    <definedName name="_xlnm.Print_Area" localSheetId="13">'経歴書（サビ管2）'!$A$1:$K$43</definedName>
    <definedName name="_xlnm.Print_Area" localSheetId="14">'経歴書（サビ管3）'!$A$1:$K$43</definedName>
    <definedName name="_xlnm.Print_Area" localSheetId="15">'経歴書（サビ管4）'!$A$1:$K$43</definedName>
    <definedName name="_xlnm.Print_Area" localSheetId="16">'経歴書（サビ管5）'!$A$1:$K$43</definedName>
    <definedName name="_xlnm.Print_Area" localSheetId="17">'経歴書（サビ管6）'!$A$1:$K$43</definedName>
    <definedName name="_xlnm.Print_Area" localSheetId="18">'経歴書（サビ管7）'!$A$1:$K$43</definedName>
    <definedName name="_xlnm.Print_Area" localSheetId="11">'経歴書（管理者）'!$A$1:$K$43</definedName>
    <definedName name="_xlnm.Print_Area" localSheetId="44">高次脳機能障害者支援体制加算!$A$1:$AL$36</definedName>
    <definedName name="_xlnm.Print_Area" localSheetId="4">指定・更新申請!$A$1:$U$70</definedName>
    <definedName name="_xlnm.Print_Area" localSheetId="35">'視覚・聴覚言語障害者支援体制加算(Ⅰ)'!$A$1:$AK$50</definedName>
    <definedName name="_xlnm.Print_Area" localSheetId="36">'視覚・聴覚言語障害者支援体制加算(Ⅱ)'!$A$1:$AK$50</definedName>
    <definedName name="_xlnm.Print_Area" localSheetId="6">事業等開始・変更!$A$1:$J$34</definedName>
    <definedName name="_xlnm.Print_Area" localSheetId="42">社会生活支援特別加算!$A$1:$H$16</definedName>
    <definedName name="_xlnm.Print_Area" localSheetId="23">主対象_者!$A$1:$T$43</definedName>
    <definedName name="_xlnm.Print_Area" localSheetId="38">就労移行支援体制加算!$A$1:$H$44</definedName>
    <definedName name="_xlnm.Print_Area" localSheetId="33">就労継続支援A型・基本報酬算定区分!$A$1:$AL$37</definedName>
    <definedName name="_xlnm.Print_Area" localSheetId="37">'重度者支援体制加算 '!$A$1:$Z$52</definedName>
    <definedName name="_xlnm.Print_Area" localSheetId="41">食事提供体制加算!$A$1:$AJ$27</definedName>
    <definedName name="_xlnm.Print_Area" localSheetId="25">誓約書!$A$1:$N$23</definedName>
    <definedName name="_xlnm.Print_Area" localSheetId="26">誓約書別紙①!$A$1:$D$18</definedName>
    <definedName name="_xlnm.Print_Area" localSheetId="22">設備・備品!$A$1:$D$50</definedName>
    <definedName name="_xlnm.Print_Area" localSheetId="40">送迎加算!$A$1:$F$18</definedName>
    <definedName name="_xlnm.Print_Area" localSheetId="43">'地域生活支援拠点等に関連する加算の届出 '!$A$1:$AC$54</definedName>
    <definedName name="_xlnm.Print_Area" localSheetId="39">賃金向上達成指導員配置加算!$A$1:$AM$12</definedName>
    <definedName name="_xlnm.Print_Area" localSheetId="2">提出書類一覧表!$A$1:$AI$31</definedName>
    <definedName name="_xlnm.Print_Area" localSheetId="8">付表8!$A$1:$M$102</definedName>
    <definedName name="_xlnm.Print_Area" localSheetId="34">'福祉専門職員配置等加算（短期入所以外）'!$A$1:$H$52</definedName>
    <definedName name="_xlnm.Print_Area" localSheetId="20">平面図!$A$1:$AC$35</definedName>
    <definedName name="_xlnm.Print_Area" localSheetId="5">変更申請!$A$1:$L$36</definedName>
    <definedName name="_xlnm.Print_Area" localSheetId="7">変更届!$A$1:$AJ$46</definedName>
    <definedName name="_xlnm.Print_Area" localSheetId="3">目次!$A$1:$E$46</definedName>
    <definedName name="_xlnm.Print_Area" localSheetId="27">役員等名簿!$A$1:$S$42</definedName>
    <definedName name="_xlnm.Print_Area" localSheetId="29">利用予定者名簿!$A$1:$N$49</definedName>
    <definedName name="Roman_01" localSheetId="2">#REF!</definedName>
    <definedName name="Roman_01">#REF!</definedName>
    <definedName name="Roman_02" localSheetId="2">#REF!</definedName>
    <definedName name="Roman_02">#REF!</definedName>
    <definedName name="Roman_03" localSheetId="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看護時間">#REF!</definedName>
    <definedName name="計画2">#REF!</definedName>
    <definedName name="計画3">#REF!</definedName>
    <definedName name="計画4">#REF!</definedName>
    <definedName name="計画5">#REF!</definedName>
    <definedName name="計画6">#REF!</definedName>
    <definedName name="計画7">#REF!</definedName>
    <definedName name="計画8">#REF!</definedName>
    <definedName name="計画9">#REF!</definedName>
    <definedName name="種類">#REF!</definedName>
    <definedName name="就労継続支援Ｂ型" localSheetId="2">[1]選択肢!#REF!</definedName>
    <definedName name="就労継続支援Ｂ型">[2]選択肢!#REF!</definedName>
    <definedName name="食事" localSheetId="2">#REF!</definedName>
    <definedName name="食事">#REF!</definedName>
    <definedName name="体制等状況一覧" localSheetId="2">#REF!</definedName>
    <definedName name="体制等状況一覧">#REF!</definedName>
    <definedName name="町っ油" localSheetId="2">#REF!</definedName>
    <definedName name="町っ油">#REF!</definedName>
    <definedName name="利用日数記入例">#REF!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 i="155" l="1"/>
  <c r="H30" i="173" l="1"/>
  <c r="G30" i="173"/>
  <c r="AG29" i="173"/>
  <c r="AF29" i="173"/>
  <c r="AF2" i="173" s="1"/>
  <c r="AE29" i="173"/>
  <c r="G29" i="173"/>
  <c r="J28" i="173"/>
  <c r="H28" i="173"/>
  <c r="G28" i="173"/>
  <c r="H27" i="173"/>
  <c r="G27" i="173"/>
  <c r="Y26" i="173"/>
  <c r="Y1" i="173" s="1"/>
  <c r="Y3" i="173" s="1"/>
  <c r="Y9" i="173" s="1"/>
  <c r="H26" i="173"/>
  <c r="G26" i="173"/>
  <c r="U25" i="173"/>
  <c r="J25" i="173"/>
  <c r="H25" i="173"/>
  <c r="G25" i="173"/>
  <c r="U24" i="173"/>
  <c r="H24" i="173"/>
  <c r="G24" i="173"/>
  <c r="W23" i="173"/>
  <c r="S23" i="173"/>
  <c r="R23" i="173"/>
  <c r="R1" i="173" s="1"/>
  <c r="P23" i="173"/>
  <c r="N23" i="173"/>
  <c r="L23" i="173"/>
  <c r="J23" i="173"/>
  <c r="H23" i="173"/>
  <c r="G23" i="173"/>
  <c r="W22" i="173"/>
  <c r="O22" i="173"/>
  <c r="O1" i="173" s="1"/>
  <c r="M22" i="173"/>
  <c r="K22" i="173"/>
  <c r="J22" i="173"/>
  <c r="H22" i="173"/>
  <c r="G22" i="173"/>
  <c r="AG21" i="173"/>
  <c r="AF21" i="173"/>
  <c r="AE21" i="173"/>
  <c r="Z21" i="173"/>
  <c r="U21" i="173"/>
  <c r="J21" i="173"/>
  <c r="H21" i="173"/>
  <c r="G21" i="173"/>
  <c r="T20" i="173"/>
  <c r="G20" i="173"/>
  <c r="AG19" i="173"/>
  <c r="AF19" i="173"/>
  <c r="AE19" i="173"/>
  <c r="Z19" i="173"/>
  <c r="U19" i="173"/>
  <c r="U1" i="173" s="1"/>
  <c r="U3" i="173" s="1"/>
  <c r="U9" i="173" s="1"/>
  <c r="T19" i="173"/>
  <c r="S19" i="173"/>
  <c r="R19" i="173"/>
  <c r="Q19" i="173"/>
  <c r="Q1" i="173" s="1"/>
  <c r="Q3" i="173" s="1"/>
  <c r="Q9" i="173" s="1"/>
  <c r="P19" i="173"/>
  <c r="O19" i="173"/>
  <c r="N19" i="173"/>
  <c r="M19" i="173"/>
  <c r="M1" i="173" s="1"/>
  <c r="M3" i="173" s="1"/>
  <c r="M9" i="173" s="1"/>
  <c r="L19" i="173"/>
  <c r="K19" i="173"/>
  <c r="J19" i="173"/>
  <c r="H19" i="173"/>
  <c r="G19" i="173"/>
  <c r="I18" i="173"/>
  <c r="G18" i="173"/>
  <c r="AH17" i="173"/>
  <c r="X17" i="173"/>
  <c r="U17" i="173"/>
  <c r="I17" i="173"/>
  <c r="G17" i="173"/>
  <c r="F17" i="173"/>
  <c r="AH16" i="173"/>
  <c r="X16" i="173"/>
  <c r="I16" i="173"/>
  <c r="I1" i="173" s="1"/>
  <c r="I3" i="173" s="1"/>
  <c r="I9" i="173" s="1"/>
  <c r="G16" i="173"/>
  <c r="F16" i="173"/>
  <c r="AH15" i="173"/>
  <c r="X15" i="173"/>
  <c r="I15" i="173"/>
  <c r="G15" i="173"/>
  <c r="F15" i="173"/>
  <c r="AH14" i="173"/>
  <c r="AH1" i="173" s="1"/>
  <c r="X14" i="173"/>
  <c r="U14" i="173"/>
  <c r="I14" i="173"/>
  <c r="G14" i="173"/>
  <c r="G1" i="173" s="1"/>
  <c r="F14" i="173"/>
  <c r="AH13" i="173"/>
  <c r="AD13" i="173"/>
  <c r="AC13" i="173"/>
  <c r="AC1" i="173" s="1"/>
  <c r="AC3" i="173" s="1"/>
  <c r="AC9" i="173" s="1"/>
  <c r="AB13" i="173"/>
  <c r="U13" i="173"/>
  <c r="T13" i="173"/>
  <c r="H13" i="173"/>
  <c r="G13" i="173"/>
  <c r="AH12" i="173"/>
  <c r="U12" i="173"/>
  <c r="H12" i="173"/>
  <c r="H2" i="173" s="1"/>
  <c r="G12" i="173"/>
  <c r="AG11" i="173"/>
  <c r="AF11" i="173"/>
  <c r="AE11" i="173"/>
  <c r="AE1" i="173" s="1"/>
  <c r="Z11" i="173"/>
  <c r="U11" i="173"/>
  <c r="T11" i="173"/>
  <c r="J11" i="173"/>
  <c r="J1" i="173" s="1"/>
  <c r="H11" i="173"/>
  <c r="G11" i="173"/>
  <c r="E11" i="173"/>
  <c r="AG10" i="173"/>
  <c r="AG1" i="173" s="1"/>
  <c r="AG3" i="173" s="1"/>
  <c r="AG9" i="173" s="1"/>
  <c r="AF10" i="173"/>
  <c r="AE10" i="173"/>
  <c r="AA10" i="173"/>
  <c r="X10" i="173"/>
  <c r="X2" i="173" s="1"/>
  <c r="Q10" i="173"/>
  <c r="J10" i="173"/>
  <c r="H10" i="173"/>
  <c r="D10" i="173"/>
  <c r="D2" i="173" s="1"/>
  <c r="AD3" i="173"/>
  <c r="AD9" i="173" s="1"/>
  <c r="Z3" i="173"/>
  <c r="Z9" i="173" s="1"/>
  <c r="V3" i="173"/>
  <c r="V9" i="173" s="1"/>
  <c r="N3" i="173"/>
  <c r="N9" i="173" s="1"/>
  <c r="F3" i="173"/>
  <c r="F9" i="173" s="1"/>
  <c r="AG2" i="173"/>
  <c r="AD2" i="173"/>
  <c r="AC2" i="173"/>
  <c r="AB2" i="173"/>
  <c r="AA2" i="173"/>
  <c r="Z2" i="173"/>
  <c r="Y2" i="173"/>
  <c r="W2" i="173"/>
  <c r="V2" i="173"/>
  <c r="U2" i="173"/>
  <c r="T2" i="173"/>
  <c r="S2" i="173"/>
  <c r="Q2" i="173"/>
  <c r="P2" i="173"/>
  <c r="N2" i="173"/>
  <c r="M2" i="173"/>
  <c r="L2" i="173"/>
  <c r="K2" i="173"/>
  <c r="I2" i="173"/>
  <c r="F2" i="173"/>
  <c r="E2" i="173"/>
  <c r="AF1" i="173"/>
  <c r="AD1" i="173"/>
  <c r="AB1" i="173"/>
  <c r="AB3" i="173" s="1"/>
  <c r="AB9" i="173" s="1"/>
  <c r="AA1" i="173"/>
  <c r="AA3" i="173" s="1"/>
  <c r="AA9" i="173" s="1"/>
  <c r="Z1" i="173"/>
  <c r="X1" i="173"/>
  <c r="X3" i="173" s="1"/>
  <c r="X9" i="173" s="1"/>
  <c r="W1" i="173"/>
  <c r="W3" i="173" s="1"/>
  <c r="W9" i="173" s="1"/>
  <c r="V1" i="173"/>
  <c r="T1" i="173"/>
  <c r="T3" i="173" s="1"/>
  <c r="T9" i="173" s="1"/>
  <c r="S1" i="173"/>
  <c r="S3" i="173" s="1"/>
  <c r="S9" i="173" s="1"/>
  <c r="P1" i="173"/>
  <c r="P3" i="173" s="1"/>
  <c r="P9" i="173" s="1"/>
  <c r="N1" i="173"/>
  <c r="L1" i="173"/>
  <c r="L3" i="173" s="1"/>
  <c r="L9" i="173" s="1"/>
  <c r="K1" i="173"/>
  <c r="K3" i="173" s="1"/>
  <c r="K9" i="173" s="1"/>
  <c r="H1" i="173"/>
  <c r="H3" i="173" s="1"/>
  <c r="H9" i="173" s="1"/>
  <c r="F1" i="173"/>
  <c r="E1" i="173"/>
  <c r="E3" i="173" s="1"/>
  <c r="E9" i="173" s="1"/>
  <c r="D1" i="173"/>
  <c r="D3" i="173" s="1"/>
  <c r="D9" i="173" s="1"/>
  <c r="AH3" i="173" l="1"/>
  <c r="AH9" i="173" s="1"/>
  <c r="AF3" i="173"/>
  <c r="AF9" i="173" s="1"/>
  <c r="R3" i="173"/>
  <c r="R9" i="173" s="1"/>
  <c r="J2" i="173"/>
  <c r="J3" i="173" s="1"/>
  <c r="J9" i="173" s="1"/>
  <c r="R2" i="173"/>
  <c r="AH2" i="173"/>
  <c r="G2" i="173"/>
  <c r="G3" i="173" s="1"/>
  <c r="G9" i="173" s="1"/>
  <c r="O2" i="173"/>
  <c r="O3" i="173" s="1"/>
  <c r="O9" i="173" s="1"/>
  <c r="AE2" i="173"/>
  <c r="AE3" i="173" s="1"/>
  <c r="AE9" i="173" s="1"/>
  <c r="AD2" i="161" l="1"/>
  <c r="T2" i="160"/>
  <c r="G9" i="160"/>
  <c r="F2" i="159"/>
  <c r="AC2" i="158"/>
  <c r="E2" i="157"/>
  <c r="AF2" i="156"/>
  <c r="K23" i="155"/>
  <c r="R1" i="154"/>
  <c r="AA2" i="153"/>
  <c r="AA2" i="152"/>
  <c r="G2" i="151"/>
  <c r="AF1" i="150"/>
  <c r="AL51" i="171"/>
  <c r="AG51" i="171"/>
  <c r="AA51" i="171"/>
  <c r="C51" i="171"/>
  <c r="AM50" i="171"/>
  <c r="AL50" i="171"/>
  <c r="AJ50" i="171"/>
  <c r="AG50" i="171"/>
  <c r="AD50" i="171"/>
  <c r="AA50" i="171"/>
  <c r="X50" i="171"/>
  <c r="U50" i="171"/>
  <c r="R50" i="171"/>
  <c r="O50" i="171"/>
  <c r="L50" i="171"/>
  <c r="I50" i="171"/>
  <c r="F50" i="171"/>
  <c r="E50" i="171"/>
  <c r="D50" i="171"/>
  <c r="C50" i="171"/>
  <c r="AM49" i="171"/>
  <c r="AL49" i="171"/>
  <c r="AJ49" i="171"/>
  <c r="AG49" i="171"/>
  <c r="AD49" i="171"/>
  <c r="AA49" i="171"/>
  <c r="X49" i="171"/>
  <c r="U49" i="171"/>
  <c r="R49" i="171"/>
  <c r="O49" i="171"/>
  <c r="L49" i="171"/>
  <c r="I49" i="171"/>
  <c r="F49" i="171"/>
  <c r="E49" i="171"/>
  <c r="D49" i="171"/>
  <c r="C49" i="171"/>
  <c r="AJ40" i="171"/>
  <c r="AJ39" i="171"/>
  <c r="AL39" i="171" s="1"/>
  <c r="E44" i="171" s="1"/>
  <c r="AJ31" i="171"/>
  <c r="AI31" i="171"/>
  <c r="AH31" i="171"/>
  <c r="AG31" i="171"/>
  <c r="AF31" i="171"/>
  <c r="AE31" i="171"/>
  <c r="AD31" i="171"/>
  <c r="AC31" i="171"/>
  <c r="AB31" i="171"/>
  <c r="AA31" i="171"/>
  <c r="Z31" i="171"/>
  <c r="Y31" i="171"/>
  <c r="X31" i="171"/>
  <c r="W31" i="171"/>
  <c r="V31" i="171"/>
  <c r="U31" i="171"/>
  <c r="T31" i="171"/>
  <c r="S31" i="171"/>
  <c r="R31" i="171"/>
  <c r="Q31" i="171"/>
  <c r="P31" i="171"/>
  <c r="O31" i="171"/>
  <c r="N31" i="171"/>
  <c r="M31" i="171"/>
  <c r="L31" i="171"/>
  <c r="K31" i="171"/>
  <c r="J31" i="171"/>
  <c r="I31" i="171"/>
  <c r="H31" i="171"/>
  <c r="G31" i="171"/>
  <c r="F31" i="171"/>
  <c r="AK30" i="171"/>
  <c r="AK29" i="171"/>
  <c r="AK28" i="171"/>
  <c r="AK27" i="171"/>
  <c r="AK26" i="171"/>
  <c r="AK25" i="171"/>
  <c r="AK24" i="171"/>
  <c r="AK23" i="171"/>
  <c r="AK22" i="171"/>
  <c r="AK21" i="171"/>
  <c r="AK20" i="171"/>
  <c r="AK19" i="171"/>
  <c r="AK18" i="171"/>
  <c r="AK17" i="171"/>
  <c r="O51" i="171" s="1"/>
  <c r="AK16" i="171"/>
  <c r="AK15" i="171"/>
  <c r="AK14" i="171"/>
  <c r="AK13" i="171"/>
  <c r="AK12" i="171"/>
  <c r="E51" i="171" s="1"/>
  <c r="AK11" i="171"/>
  <c r="AG10" i="171"/>
  <c r="AF10" i="171"/>
  <c r="AE10" i="171"/>
  <c r="AD10" i="171"/>
  <c r="AC10" i="171"/>
  <c r="AB10" i="171"/>
  <c r="AA10" i="171"/>
  <c r="Z10" i="171"/>
  <c r="Y10" i="171"/>
  <c r="X10" i="171"/>
  <c r="W10" i="171"/>
  <c r="V10" i="171"/>
  <c r="U10" i="171"/>
  <c r="T10" i="171"/>
  <c r="S10" i="171"/>
  <c r="R10" i="171"/>
  <c r="Q10" i="171"/>
  <c r="P10" i="171"/>
  <c r="O10" i="171"/>
  <c r="N10" i="171"/>
  <c r="M10" i="171"/>
  <c r="L10" i="171"/>
  <c r="K10" i="171"/>
  <c r="J10" i="171"/>
  <c r="I10" i="171"/>
  <c r="H10" i="171"/>
  <c r="G10" i="171"/>
  <c r="F10" i="171"/>
  <c r="AH10" i="171" s="1"/>
  <c r="AG9" i="171"/>
  <c r="AF9" i="171"/>
  <c r="AE9" i="171"/>
  <c r="AD9" i="171"/>
  <c r="AC9" i="171"/>
  <c r="AB9" i="171"/>
  <c r="AA9" i="171"/>
  <c r="Z9" i="171"/>
  <c r="Y9" i="171"/>
  <c r="X9" i="171"/>
  <c r="W9" i="171"/>
  <c r="V9" i="171"/>
  <c r="U9" i="171"/>
  <c r="T9" i="171"/>
  <c r="S9" i="171"/>
  <c r="R9" i="171"/>
  <c r="Q9" i="171"/>
  <c r="P9" i="171"/>
  <c r="O9" i="171"/>
  <c r="N9" i="171"/>
  <c r="M9" i="171"/>
  <c r="L9" i="171"/>
  <c r="K9" i="171"/>
  <c r="J9" i="171"/>
  <c r="I9" i="171"/>
  <c r="H9" i="171"/>
  <c r="G9" i="171"/>
  <c r="F9" i="171"/>
  <c r="AH9" i="171" s="1"/>
  <c r="D17" i="126"/>
  <c r="D22" i="126"/>
  <c r="D11" i="126"/>
  <c r="AL13" i="171" l="1"/>
  <c r="AL21" i="171"/>
  <c r="AL25" i="171"/>
  <c r="AL29" i="171"/>
  <c r="AK31" i="171"/>
  <c r="AI10" i="171"/>
  <c r="AL14" i="171"/>
  <c r="AL18" i="171"/>
  <c r="AL22" i="171"/>
  <c r="AL26" i="171"/>
  <c r="AL30" i="171"/>
  <c r="AL11" i="171"/>
  <c r="AL15" i="171"/>
  <c r="AL19" i="171"/>
  <c r="AL23" i="171"/>
  <c r="AL27" i="171"/>
  <c r="AL31" i="171"/>
  <c r="AL16" i="171"/>
  <c r="AL20" i="171"/>
  <c r="AL24" i="171"/>
  <c r="AL28" i="171"/>
  <c r="U51" i="171"/>
  <c r="AI9" i="171"/>
  <c r="AJ10" i="171"/>
  <c r="AL12" i="171"/>
  <c r="AJ9" i="171"/>
  <c r="C44" i="171"/>
  <c r="I51" i="171"/>
  <c r="AL17" i="171"/>
  <c r="G48" i="132" l="1"/>
  <c r="C51" i="132"/>
  <c r="D50" i="132"/>
  <c r="C49" i="132"/>
  <c r="C48" i="132" l="1"/>
  <c r="I5" i="169" l="1"/>
  <c r="B9" i="169"/>
  <c r="E8" i="169"/>
  <c r="B6" i="169"/>
  <c r="E4" i="169"/>
  <c r="I5" i="168"/>
  <c r="B9" i="168"/>
  <c r="E8" i="168"/>
  <c r="B6" i="168"/>
  <c r="E4" i="168"/>
  <c r="I5" i="167"/>
  <c r="B9" i="167"/>
  <c r="E8" i="167"/>
  <c r="B6" i="167"/>
  <c r="E4" i="167"/>
  <c r="I5" i="166" l="1"/>
  <c r="B9" i="166"/>
  <c r="E8" i="166"/>
  <c r="B6" i="166"/>
  <c r="E4" i="166"/>
  <c r="I5" i="165"/>
  <c r="B9" i="165"/>
  <c r="E8" i="165"/>
  <c r="B6" i="165"/>
  <c r="E4" i="165"/>
  <c r="I5" i="164"/>
  <c r="B9" i="164"/>
  <c r="E8" i="164"/>
  <c r="B6" i="164"/>
  <c r="E4" i="164"/>
  <c r="AL51" i="98"/>
  <c r="AG51" i="98"/>
  <c r="AA51" i="98"/>
  <c r="U51" i="98"/>
  <c r="O51" i="98"/>
  <c r="I51" i="98"/>
  <c r="E51" i="98"/>
  <c r="C51" i="98"/>
  <c r="AK2" i="98"/>
  <c r="C91" i="132"/>
  <c r="C71" i="132"/>
  <c r="C76" i="132"/>
  <c r="C86" i="132"/>
  <c r="C66" i="132"/>
  <c r="C81" i="132"/>
  <c r="B5" i="169" l="1"/>
  <c r="B5" i="168"/>
  <c r="B5" i="167"/>
  <c r="B5" i="166"/>
  <c r="B5" i="165"/>
  <c r="B5" i="164"/>
  <c r="C24" i="162"/>
  <c r="D23" i="162"/>
  <c r="F22" i="162"/>
  <c r="H21" i="162"/>
  <c r="D21" i="162"/>
  <c r="C20" i="162"/>
  <c r="F19" i="162"/>
  <c r="D19" i="162"/>
  <c r="C18" i="162"/>
  <c r="D17" i="162"/>
  <c r="C16" i="162"/>
  <c r="G7" i="162"/>
  <c r="F7" i="162"/>
  <c r="F6" i="162"/>
  <c r="G4" i="162"/>
  <c r="S18" i="161"/>
  <c r="S13" i="161"/>
  <c r="S12" i="161"/>
  <c r="L7" i="161"/>
  <c r="L6" i="161"/>
  <c r="C6" i="159"/>
  <c r="L7" i="158"/>
  <c r="L6" i="158"/>
  <c r="C6" i="157"/>
  <c r="L7" i="156"/>
  <c r="D4" i="155"/>
  <c r="U10" i="154"/>
  <c r="I4" i="154"/>
  <c r="S28" i="153"/>
  <c r="AE25" i="153"/>
  <c r="S13" i="153" s="1"/>
  <c r="S12" i="153"/>
  <c r="L6" i="153"/>
  <c r="S28" i="152"/>
  <c r="AE25" i="152"/>
  <c r="S13" i="152" s="1"/>
  <c r="S12" i="152"/>
  <c r="L6" i="152"/>
  <c r="B6" i="151"/>
  <c r="L6" i="150"/>
  <c r="G19" i="148"/>
  <c r="K18" i="148"/>
  <c r="G17" i="148"/>
  <c r="G15" i="148"/>
  <c r="AB11" i="148"/>
  <c r="V11" i="148"/>
  <c r="V9" i="148"/>
  <c r="V7" i="148"/>
  <c r="Y4" i="148"/>
  <c r="C15" i="147"/>
  <c r="C14" i="147"/>
  <c r="C13" i="147"/>
  <c r="F7" i="147"/>
  <c r="E7" i="147"/>
  <c r="E6" i="147"/>
  <c r="E5" i="147"/>
  <c r="F4" i="147"/>
  <c r="I44" i="146"/>
  <c r="H44" i="146"/>
  <c r="G44" i="146"/>
  <c r="F44" i="146"/>
  <c r="E44" i="146"/>
  <c r="D44" i="146"/>
  <c r="K5" i="146"/>
  <c r="D5" i="145"/>
  <c r="D4" i="145"/>
  <c r="A10" i="144"/>
  <c r="J9" i="144"/>
  <c r="E9" i="144"/>
  <c r="E8" i="144"/>
  <c r="A8" i="144"/>
  <c r="E7" i="144"/>
  <c r="N4" i="144"/>
  <c r="N21" i="142"/>
  <c r="N20" i="142"/>
  <c r="N19" i="142"/>
  <c r="N17" i="142"/>
  <c r="N16" i="142"/>
  <c r="O15" i="142"/>
  <c r="H9" i="142"/>
  <c r="F9" i="142"/>
  <c r="F7" i="142"/>
  <c r="H4" i="142"/>
  <c r="D5" i="140"/>
  <c r="D4" i="140"/>
  <c r="H5" i="139"/>
  <c r="H4" i="139"/>
  <c r="C6" i="138"/>
  <c r="C5" i="138"/>
  <c r="E3" i="137"/>
  <c r="F3" i="136"/>
  <c r="F3" i="135"/>
  <c r="B9" i="134"/>
  <c r="E8" i="134"/>
  <c r="B6" i="134"/>
  <c r="I5" i="134"/>
  <c r="E4" i="134"/>
  <c r="B9" i="133"/>
  <c r="E8" i="133"/>
  <c r="B6" i="133"/>
  <c r="I5" i="133"/>
  <c r="E4" i="133"/>
  <c r="C10" i="132"/>
  <c r="H9" i="132"/>
  <c r="D9" i="132"/>
  <c r="C7" i="132"/>
  <c r="D6" i="132"/>
  <c r="C5" i="132"/>
  <c r="T21" i="131"/>
  <c r="W18" i="131"/>
  <c r="W16" i="131"/>
  <c r="AA15" i="131"/>
  <c r="AD11" i="131"/>
  <c r="Y11" i="131"/>
  <c r="Y10" i="131"/>
  <c r="Y9" i="131"/>
  <c r="Z7" i="131"/>
  <c r="I25" i="130"/>
  <c r="E17" i="130"/>
  <c r="E16" i="130"/>
  <c r="I10" i="130"/>
  <c r="G10" i="130"/>
  <c r="G9" i="130"/>
  <c r="G8" i="130"/>
  <c r="G6" i="130"/>
  <c r="F31" i="129"/>
  <c r="C30" i="129"/>
  <c r="E29" i="129"/>
  <c r="C28" i="129"/>
  <c r="C26" i="129"/>
  <c r="E25" i="129"/>
  <c r="I24" i="129"/>
  <c r="C24" i="129"/>
  <c r="C22" i="129"/>
  <c r="J21" i="129"/>
  <c r="E21" i="129"/>
  <c r="C20" i="129"/>
  <c r="E19" i="129"/>
  <c r="C18" i="129"/>
  <c r="I16" i="129"/>
  <c r="J13" i="129"/>
  <c r="H13" i="129"/>
  <c r="H12" i="129"/>
  <c r="H11" i="129"/>
  <c r="J7" i="129"/>
  <c r="D32" i="128"/>
  <c r="E31" i="128"/>
  <c r="D30" i="128"/>
  <c r="D27" i="128"/>
  <c r="J7" i="144" s="1"/>
  <c r="E26" i="128"/>
  <c r="H25" i="128"/>
  <c r="E24" i="128"/>
  <c r="D23" i="128"/>
  <c r="D19" i="128"/>
  <c r="E18" i="128"/>
  <c r="D17" i="128"/>
  <c r="I15" i="128"/>
  <c r="M11" i="128"/>
  <c r="H11" i="128"/>
  <c r="H10" i="128"/>
  <c r="H9" i="128"/>
  <c r="K7" i="128"/>
  <c r="A33" i="144"/>
  <c r="A23" i="144"/>
  <c r="A11" i="144"/>
  <c r="A13" i="144"/>
  <c r="A21" i="144"/>
  <c r="A25" i="144"/>
  <c r="A15" i="144"/>
  <c r="A37" i="144"/>
  <c r="A27" i="144"/>
  <c r="A29" i="144"/>
  <c r="A19" i="144"/>
  <c r="C11" i="132"/>
  <c r="A17" i="144"/>
  <c r="A35" i="144"/>
  <c r="C20" i="132"/>
  <c r="A31" i="144"/>
  <c r="B5" i="134" l="1"/>
  <c r="C15" i="162"/>
  <c r="C17" i="129"/>
  <c r="D16" i="128"/>
  <c r="F21" i="162"/>
  <c r="A7" i="144"/>
  <c r="H24" i="128"/>
  <c r="I23" i="129"/>
  <c r="C27" i="129"/>
  <c r="C4" i="132"/>
  <c r="J16" i="148"/>
  <c r="D29" i="128"/>
  <c r="B5" i="133"/>
  <c r="A9" i="144"/>
  <c r="D50" i="98" l="1"/>
  <c r="F50" i="98"/>
  <c r="I49" i="98"/>
  <c r="R49" i="98"/>
  <c r="AJ40" i="98"/>
  <c r="AJ39" i="98"/>
  <c r="AJ31" i="98"/>
  <c r="AI31" i="98"/>
  <c r="AH31" i="98"/>
  <c r="AG31" i="98"/>
  <c r="AF31" i="98"/>
  <c r="AE31" i="98"/>
  <c r="AD31" i="98"/>
  <c r="AC31" i="98"/>
  <c r="AB31" i="98"/>
  <c r="AA31" i="98"/>
  <c r="Z31" i="98"/>
  <c r="Y31" i="98"/>
  <c r="X31" i="98"/>
  <c r="W31" i="98"/>
  <c r="V31" i="98"/>
  <c r="U31" i="98"/>
  <c r="T31" i="98"/>
  <c r="S31" i="98"/>
  <c r="R31" i="98"/>
  <c r="Q31" i="98"/>
  <c r="P31" i="98"/>
  <c r="O31" i="98"/>
  <c r="N31" i="98"/>
  <c r="M31" i="98"/>
  <c r="L31" i="98"/>
  <c r="K31" i="98"/>
  <c r="J31" i="98"/>
  <c r="I31" i="98"/>
  <c r="H31" i="98"/>
  <c r="G31" i="98"/>
  <c r="F31" i="98"/>
  <c r="AK30" i="98"/>
  <c r="AK29" i="98"/>
  <c r="AK28" i="98"/>
  <c r="AK27" i="98"/>
  <c r="AK26" i="98"/>
  <c r="AK25" i="98"/>
  <c r="AK24" i="98"/>
  <c r="AK23" i="98"/>
  <c r="AK22" i="98"/>
  <c r="AK21" i="98"/>
  <c r="AK20" i="98"/>
  <c r="AK19" i="98"/>
  <c r="AK18" i="98"/>
  <c r="AK17" i="98"/>
  <c r="AK16" i="98"/>
  <c r="AK15" i="98"/>
  <c r="AK14" i="98"/>
  <c r="AK13" i="98"/>
  <c r="AK12" i="98"/>
  <c r="AK11" i="98"/>
  <c r="AG10" i="98"/>
  <c r="AF10" i="98"/>
  <c r="AE10" i="98"/>
  <c r="AD10" i="98"/>
  <c r="AC10" i="98"/>
  <c r="AB10" i="98"/>
  <c r="AA10" i="98"/>
  <c r="Z10" i="98"/>
  <c r="Y10" i="98"/>
  <c r="X10" i="98"/>
  <c r="W10" i="98"/>
  <c r="V10" i="98"/>
  <c r="U10" i="98"/>
  <c r="T10" i="98"/>
  <c r="S10" i="98"/>
  <c r="R10" i="98"/>
  <c r="Q10" i="98"/>
  <c r="P10" i="98"/>
  <c r="O10" i="98"/>
  <c r="N10" i="98"/>
  <c r="M10" i="98"/>
  <c r="L10" i="98"/>
  <c r="K10" i="98"/>
  <c r="J10" i="98"/>
  <c r="I10" i="98"/>
  <c r="H10" i="98"/>
  <c r="G10" i="98"/>
  <c r="F10" i="98"/>
  <c r="AI10" i="98" s="1"/>
  <c r="AG9" i="98"/>
  <c r="AF9" i="98"/>
  <c r="AE9" i="98"/>
  <c r="AD9" i="98"/>
  <c r="AC9" i="98"/>
  <c r="AB9" i="98"/>
  <c r="AA9" i="98"/>
  <c r="Z9" i="98"/>
  <c r="Y9" i="98"/>
  <c r="X9" i="98"/>
  <c r="W9" i="98"/>
  <c r="V9" i="98"/>
  <c r="U9" i="98"/>
  <c r="T9" i="98"/>
  <c r="S9" i="98"/>
  <c r="R9" i="98"/>
  <c r="Q9" i="98"/>
  <c r="P9" i="98"/>
  <c r="O9" i="98"/>
  <c r="N9" i="98"/>
  <c r="M9" i="98"/>
  <c r="L9" i="98"/>
  <c r="K9" i="98"/>
  <c r="J9" i="98"/>
  <c r="I9" i="98"/>
  <c r="H9" i="98"/>
  <c r="G9" i="98"/>
  <c r="F9" i="98"/>
  <c r="AJ9" i="98" s="1"/>
  <c r="C49" i="98"/>
  <c r="C50" i="98"/>
  <c r="AH10" i="98"/>
  <c r="AL12" i="98" l="1"/>
  <c r="AL16" i="98"/>
  <c r="AL20" i="98"/>
  <c r="AL24" i="98"/>
  <c r="AL28" i="98"/>
  <c r="AL13" i="98"/>
  <c r="AL17" i="98"/>
  <c r="AL21" i="98"/>
  <c r="AL25" i="98"/>
  <c r="AL29" i="98"/>
  <c r="AL14" i="98"/>
  <c r="AL18" i="98"/>
  <c r="AL22" i="98"/>
  <c r="AL26" i="98"/>
  <c r="AL30" i="98"/>
  <c r="AL11" i="98"/>
  <c r="AL15" i="98"/>
  <c r="AL19" i="98"/>
  <c r="AL23" i="98"/>
  <c r="AL27" i="98"/>
  <c r="AJ10" i="98"/>
  <c r="F49" i="98"/>
  <c r="AL49" i="98"/>
  <c r="AI9" i="98"/>
  <c r="AH9" i="98"/>
  <c r="AK31" i="98"/>
  <c r="AL31" i="98" s="1"/>
  <c r="D49" i="98"/>
  <c r="AL39" i="98"/>
  <c r="C44" i="98" s="1"/>
  <c r="AG49" i="98"/>
  <c r="AL50" i="98"/>
  <c r="U50" i="98"/>
  <c r="R50" i="98"/>
  <c r="AG50" i="98"/>
  <c r="AM49" i="98"/>
  <c r="O49" i="98"/>
  <c r="O50" i="98"/>
  <c r="E49" i="98"/>
  <c r="E50" i="98"/>
  <c r="AA50" i="98"/>
  <c r="AJ50" i="98"/>
  <c r="AD50" i="98"/>
  <c r="AD49" i="98"/>
  <c r="X50" i="98"/>
  <c r="X49" i="98"/>
  <c r="U49" i="98"/>
  <c r="L50" i="98"/>
  <c r="I50" i="98"/>
  <c r="L49" i="98"/>
  <c r="AM50" i="98"/>
  <c r="AA49" i="98"/>
  <c r="AJ49" i="98"/>
  <c r="E44" i="98" l="1"/>
</calcChain>
</file>

<file path=xl/comments1.xml><?xml version="1.0" encoding="utf-8"?>
<comments xmlns="http://schemas.openxmlformats.org/spreadsheetml/2006/main">
  <authors>
    <author>作成者</author>
  </authors>
  <commentList>
    <comment ref="Q8" authorId="0" shapeId="0">
      <text>
        <r>
          <rPr>
            <sz val="14"/>
            <color indexed="81"/>
            <rFont val="MS P ゴシック"/>
            <family val="3"/>
            <charset val="128"/>
          </rPr>
          <t>看護職員等の資格要件のある従業者及び
資格が加算要件となっている従業</t>
        </r>
        <r>
          <rPr>
            <sz val="12"/>
            <color indexed="81"/>
            <rFont val="MS P ゴシック"/>
            <family val="3"/>
            <charset val="128"/>
          </rPr>
          <t>者</t>
        </r>
      </text>
    </comment>
  </commentList>
</comments>
</file>

<file path=xl/comments10.xml><?xml version="1.0" encoding="utf-8"?>
<comments xmlns="http://schemas.openxmlformats.org/spreadsheetml/2006/main">
  <authors>
    <author>作成者</author>
  </authors>
  <commentList>
    <comment ref="B16" authorId="0" shapeId="0">
      <text>
        <r>
          <rPr>
            <b/>
            <sz val="9"/>
            <color indexed="10"/>
            <rFont val="MS P ゴシック"/>
            <family val="3"/>
            <charset val="128"/>
          </rPr>
          <t>プルダウンにより、該当する事項を選択してください。</t>
        </r>
      </text>
    </comment>
  </commentList>
</comments>
</file>

<file path=xl/comments2.xml><?xml version="1.0" encoding="utf-8"?>
<comments xmlns="http://schemas.openxmlformats.org/spreadsheetml/2006/main">
  <authors>
    <author>作成者</author>
  </authors>
  <commentList>
    <comment ref="E6" authorId="0" shapeId="0">
      <text>
        <r>
          <rPr>
            <b/>
            <sz val="9"/>
            <color indexed="81"/>
            <rFont val="MS P ゴシック"/>
            <family val="3"/>
            <charset val="128"/>
          </rPr>
          <t>「指定」又は「更新」を選択してください。</t>
        </r>
      </text>
    </comment>
  </commentList>
</comments>
</file>

<file path=xl/comments3.xml><?xml version="1.0" encoding="utf-8"?>
<comments xmlns="http://schemas.openxmlformats.org/spreadsheetml/2006/main">
  <authors>
    <author>作成者</author>
  </authors>
  <commentList>
    <comment ref="F3" authorId="0" shapeId="0">
      <text>
        <r>
          <rPr>
            <b/>
            <sz val="12"/>
            <color indexed="81"/>
            <rFont val="MS P ゴシック"/>
            <family val="3"/>
            <charset val="128"/>
          </rPr>
          <t>「開始」又は「変更」を選択してください。</t>
        </r>
      </text>
    </comment>
  </commentList>
</comments>
</file>

<file path=xl/comments4.xml><?xml version="1.0" encoding="utf-8"?>
<comments xmlns="http://schemas.openxmlformats.org/spreadsheetml/2006/main">
  <authors>
    <author>作成者</author>
  </authors>
  <commentList>
    <comment ref="A35" authorId="0" shapeId="0">
      <text>
        <r>
          <rPr>
            <b/>
            <sz val="9"/>
            <color indexed="10"/>
            <rFont val="MS P ゴシック"/>
            <family val="3"/>
            <charset val="128"/>
          </rPr>
          <t>新規指定以外は、施設外を含んだ前年度の平均利用者数を記載</t>
        </r>
      </text>
    </comment>
    <comment ref="A48" authorId="0" shapeId="0">
      <text>
        <r>
          <rPr>
            <b/>
            <sz val="12"/>
            <color indexed="10"/>
            <rFont val="MS P ゴシック"/>
            <family val="3"/>
            <charset val="128"/>
          </rPr>
          <t>主たる事業所とサービス管理責任者と異なる場合は、数式を削除し、直接サービス管理責任者の情報を入力してください。</t>
        </r>
      </text>
    </comment>
  </commentList>
</comments>
</file>

<file path=xl/comments5.xml><?xml version="1.0" encoding="utf-8"?>
<comments xmlns="http://schemas.openxmlformats.org/spreadsheetml/2006/main">
  <authors>
    <author>作成者</author>
  </authors>
  <commentLis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comments6.xml><?xml version="1.0" encoding="utf-8"?>
<comments xmlns="http://schemas.openxmlformats.org/spreadsheetml/2006/main">
  <authors>
    <author>作成者</author>
  </authors>
  <commentList>
    <comment ref="A10" authorId="0" shapeId="0">
      <text>
        <r>
          <rPr>
            <b/>
            <sz val="12"/>
            <color indexed="10"/>
            <rFont val="MS P ゴシック"/>
            <family val="3"/>
            <charset val="128"/>
          </rPr>
          <t>資格証の写しを提出</t>
        </r>
      </text>
    </comment>
    <comment ref="A22" authorId="0" shapeId="0">
      <text>
        <r>
          <rPr>
            <b/>
            <sz val="12"/>
            <color indexed="10"/>
            <rFont val="MS P ゴシック"/>
            <family val="3"/>
            <charset val="128"/>
          </rPr>
          <t>実務経験証明書を提出</t>
        </r>
      </text>
    </comment>
  </commentList>
</comments>
</file>

<file path=xl/comments7.xml><?xml version="1.0" encoding="utf-8"?>
<comments xmlns="http://schemas.openxmlformats.org/spreadsheetml/2006/main">
  <authors>
    <author>作成者</author>
  </authors>
  <commentList>
    <comment ref="G22" authorId="0" shapeId="0">
      <text>
        <r>
          <rPr>
            <b/>
            <sz val="14"/>
            <color indexed="10"/>
            <rFont val="MS P ゴシック"/>
            <family val="3"/>
            <charset val="128"/>
          </rPr>
          <t>就職先事業所が発行する在籍証明書等、６月継続して雇用されていることがわかる書類を添付すること</t>
        </r>
      </text>
    </comment>
  </commentList>
</comments>
</file>

<file path=xl/comments8.xml><?xml version="1.0" encoding="utf-8"?>
<comments xmlns="http://schemas.openxmlformats.org/spreadsheetml/2006/main">
  <authors>
    <author>作成者</author>
  </authors>
  <commentList>
    <comment ref="B10" authorId="0" shapeId="0">
      <text>
        <r>
          <rPr>
            <b/>
            <sz val="14"/>
            <color indexed="10"/>
            <rFont val="MS P ゴシック"/>
            <family val="3"/>
            <charset val="128"/>
          </rPr>
          <t>賃金向上計画等を提出すること</t>
        </r>
      </text>
    </comment>
    <comment ref="B11" authorId="0" shapeId="0">
      <text>
        <r>
          <rPr>
            <b/>
            <sz val="14"/>
            <color indexed="10"/>
            <rFont val="MS P ゴシック"/>
            <family val="3"/>
            <charset val="128"/>
          </rPr>
          <t>就業規則等を提出すること</t>
        </r>
      </text>
    </comment>
  </commentList>
</comments>
</file>

<file path=xl/comments9.xml><?xml version="1.0" encoding="utf-8"?>
<comments xmlns="http://schemas.openxmlformats.org/spreadsheetml/2006/main">
  <authors>
    <author>作成者</author>
  </authors>
  <commentList>
    <comment ref="E11" authorId="0" shapeId="0">
      <text>
        <r>
          <rPr>
            <b/>
            <sz val="11"/>
            <color indexed="10"/>
            <rFont val="MS P ゴシック"/>
            <family val="3"/>
            <charset val="128"/>
          </rPr>
          <t>新規届出の際は記載不要</t>
        </r>
      </text>
    </comment>
  </commentList>
</comments>
</file>

<file path=xl/sharedStrings.xml><?xml version="1.0" encoding="utf-8"?>
<sst xmlns="http://schemas.openxmlformats.org/spreadsheetml/2006/main" count="2157" uniqueCount="1254">
  <si>
    <t>その他</t>
    <rPh sb="2" eb="3">
      <t>タ</t>
    </rPh>
    <phoneticPr fontId="10"/>
  </si>
  <si>
    <t>その他の費用</t>
    <rPh sb="2" eb="3">
      <t>タ</t>
    </rPh>
    <rPh sb="4" eb="6">
      <t>ヒヨウ</t>
    </rPh>
    <phoneticPr fontId="10"/>
  </si>
  <si>
    <t>利用料</t>
    <rPh sb="0" eb="3">
      <t>リヨウリョウ</t>
    </rPh>
    <phoneticPr fontId="10"/>
  </si>
  <si>
    <t>兼務</t>
    <rPh sb="0" eb="2">
      <t>ケンム</t>
    </rPh>
    <phoneticPr fontId="10"/>
  </si>
  <si>
    <t>専従</t>
    <rPh sb="0" eb="2">
      <t>センジュウ</t>
    </rPh>
    <phoneticPr fontId="10"/>
  </si>
  <si>
    <t>その他の従業者</t>
    <rPh sb="2" eb="3">
      <t>タ</t>
    </rPh>
    <rPh sb="4" eb="7">
      <t>ジュウギョウシャ</t>
    </rPh>
    <phoneticPr fontId="10"/>
  </si>
  <si>
    <t>従業者の職種・員数</t>
    <rPh sb="0" eb="3">
      <t>ジュウギョウシャ</t>
    </rPh>
    <rPh sb="4" eb="6">
      <t>ショクシュ</t>
    </rPh>
    <rPh sb="7" eb="9">
      <t>インズウ</t>
    </rPh>
    <phoneticPr fontId="10"/>
  </si>
  <si>
    <t>氏　名</t>
    <rPh sb="0" eb="1">
      <t>シ</t>
    </rPh>
    <rPh sb="2" eb="3">
      <t>メイ</t>
    </rPh>
    <phoneticPr fontId="10"/>
  </si>
  <si>
    <t>フリガナ</t>
    <phoneticPr fontId="10"/>
  </si>
  <si>
    <t>電話番号</t>
    <rPh sb="0" eb="2">
      <t>デンワ</t>
    </rPh>
    <rPh sb="2" eb="4">
      <t>バンゴウ</t>
    </rPh>
    <phoneticPr fontId="10"/>
  </si>
  <si>
    <t>連 絡 先</t>
    <rPh sb="0" eb="1">
      <t>レン</t>
    </rPh>
    <rPh sb="2" eb="3">
      <t>ラク</t>
    </rPh>
    <rPh sb="4" eb="5">
      <t>サキ</t>
    </rPh>
    <phoneticPr fontId="10"/>
  </si>
  <si>
    <t>所在地</t>
    <rPh sb="0" eb="3">
      <t>ショザイチ</t>
    </rPh>
    <phoneticPr fontId="10"/>
  </si>
  <si>
    <t>名　　称</t>
    <rPh sb="0" eb="1">
      <t>メイ</t>
    </rPh>
    <rPh sb="3" eb="4">
      <t>ショウ</t>
    </rPh>
    <phoneticPr fontId="10"/>
  </si>
  <si>
    <t>肢体不自由</t>
    <rPh sb="0" eb="2">
      <t>シタイ</t>
    </rPh>
    <rPh sb="2" eb="5">
      <t>フジユウ</t>
    </rPh>
    <phoneticPr fontId="10"/>
  </si>
  <si>
    <t>サービス管理責任者</t>
    <rPh sb="4" eb="6">
      <t>カンリ</t>
    </rPh>
    <rPh sb="6" eb="9">
      <t>セキニンシャ</t>
    </rPh>
    <phoneticPr fontId="10"/>
  </si>
  <si>
    <t>専従</t>
    <rPh sb="0" eb="2">
      <t>センジュウ</t>
    </rPh>
    <phoneticPr fontId="7"/>
  </si>
  <si>
    <t>兼務</t>
    <rPh sb="0" eb="2">
      <t>ケンム</t>
    </rPh>
    <phoneticPr fontId="7"/>
  </si>
  <si>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10"/>
  </si>
  <si>
    <t>合計</t>
    <rPh sb="0" eb="2">
      <t>ゴウケイ</t>
    </rPh>
    <phoneticPr fontId="10"/>
  </si>
  <si>
    <t>生活介護</t>
    <rPh sb="0" eb="2">
      <t>セイカツ</t>
    </rPh>
    <rPh sb="2" eb="4">
      <t>カイゴ</t>
    </rPh>
    <phoneticPr fontId="10"/>
  </si>
  <si>
    <t>サービス提供時間</t>
    <rPh sb="4" eb="6">
      <t>テイキョウ</t>
    </rPh>
    <rPh sb="6" eb="8">
      <t>ジカン</t>
    </rPh>
    <phoneticPr fontId="10"/>
  </si>
  <si>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10"/>
  </si>
  <si>
    <t>自立生活援助</t>
    <rPh sb="0" eb="2">
      <t>ジリツ</t>
    </rPh>
    <rPh sb="2" eb="4">
      <t>セイカツ</t>
    </rPh>
    <rPh sb="4" eb="6">
      <t>エンジョ</t>
    </rPh>
    <phoneticPr fontId="10"/>
  </si>
  <si>
    <t>就労定着支援</t>
    <rPh sb="0" eb="2">
      <t>シュウロウ</t>
    </rPh>
    <rPh sb="2" eb="4">
      <t>テイチャク</t>
    </rPh>
    <rPh sb="4" eb="6">
      <t>シエン</t>
    </rPh>
    <phoneticPr fontId="10"/>
  </si>
  <si>
    <t>就労移行支援</t>
    <rPh sb="0" eb="2">
      <t>シュウロウ</t>
    </rPh>
    <rPh sb="2" eb="4">
      <t>イコウ</t>
    </rPh>
    <rPh sb="4" eb="6">
      <t>シエン</t>
    </rPh>
    <phoneticPr fontId="10"/>
  </si>
  <si>
    <t>療養介護</t>
    <rPh sb="0" eb="2">
      <t>リョウヨウ</t>
    </rPh>
    <rPh sb="2" eb="4">
      <t>カイゴ</t>
    </rPh>
    <phoneticPr fontId="10"/>
  </si>
  <si>
    <t>第１週</t>
    <rPh sb="0" eb="1">
      <t>ダイ</t>
    </rPh>
    <rPh sb="2" eb="3">
      <t>シュウ</t>
    </rPh>
    <phoneticPr fontId="10"/>
  </si>
  <si>
    <t>第２週</t>
    <rPh sb="0" eb="1">
      <t>ダイ</t>
    </rPh>
    <rPh sb="2" eb="3">
      <t>シュウ</t>
    </rPh>
    <phoneticPr fontId="10"/>
  </si>
  <si>
    <t>第３週</t>
    <rPh sb="0" eb="1">
      <t>ダイ</t>
    </rPh>
    <rPh sb="2" eb="3">
      <t>シュウ</t>
    </rPh>
    <phoneticPr fontId="10"/>
  </si>
  <si>
    <t>第４週</t>
    <rPh sb="0" eb="1">
      <t>ダイ</t>
    </rPh>
    <rPh sb="2" eb="3">
      <t>シュウ</t>
    </rPh>
    <phoneticPr fontId="10"/>
  </si>
  <si>
    <t>常勤</t>
    <rPh sb="0" eb="2">
      <t>ジョウキン</t>
    </rPh>
    <phoneticPr fontId="10"/>
  </si>
  <si>
    <t>非常勤</t>
    <rPh sb="0" eb="3">
      <t>ヒジョウキン</t>
    </rPh>
    <phoneticPr fontId="10"/>
  </si>
  <si>
    <t>第５週</t>
    <rPh sb="0" eb="1">
      <t>ダイ</t>
    </rPh>
    <rPh sb="2" eb="3">
      <t>シュウ</t>
    </rPh>
    <phoneticPr fontId="10"/>
  </si>
  <si>
    <t>管理者</t>
    <rPh sb="0" eb="3">
      <t>カンリシャ</t>
    </rPh>
    <phoneticPr fontId="6"/>
  </si>
  <si>
    <t>サービス管理責任者</t>
    <rPh sb="4" eb="6">
      <t>カンリ</t>
    </rPh>
    <rPh sb="6" eb="9">
      <t>セキニンシャ</t>
    </rPh>
    <phoneticPr fontId="6"/>
  </si>
  <si>
    <t>年</t>
    <rPh sb="0" eb="1">
      <t>ネン</t>
    </rPh>
    <phoneticPr fontId="10"/>
  </si>
  <si>
    <t>月</t>
    <rPh sb="0" eb="1">
      <t>ゲツ</t>
    </rPh>
    <phoneticPr fontId="10"/>
  </si>
  <si>
    <t>No.</t>
    <phoneticPr fontId="10"/>
  </si>
  <si>
    <t>計</t>
    <rPh sb="0" eb="1">
      <t>ケイ</t>
    </rPh>
    <phoneticPr fontId="10"/>
  </si>
  <si>
    <t>サービス種別</t>
    <rPh sb="4" eb="6">
      <t>シュベツ</t>
    </rPh>
    <phoneticPr fontId="4"/>
  </si>
  <si>
    <t>事業所名</t>
    <rPh sb="0" eb="3">
      <t>ジギョウショ</t>
    </rPh>
    <rPh sb="3" eb="4">
      <t>メイ</t>
    </rPh>
    <phoneticPr fontId="4"/>
  </si>
  <si>
    <t>時間/週</t>
    <rPh sb="0" eb="2">
      <t>ジカン</t>
    </rPh>
    <rPh sb="3" eb="4">
      <t>シュウ</t>
    </rPh>
    <phoneticPr fontId="10"/>
  </si>
  <si>
    <t>時間/月</t>
    <rPh sb="0" eb="2">
      <t>ジカン</t>
    </rPh>
    <rPh sb="3" eb="4">
      <t>ツキ</t>
    </rPh>
    <phoneticPr fontId="10"/>
  </si>
  <si>
    <t>(1)記載する期間</t>
    <rPh sb="3" eb="5">
      <t>キサイ</t>
    </rPh>
    <rPh sb="7" eb="9">
      <t>キカン</t>
    </rPh>
    <phoneticPr fontId="10"/>
  </si>
  <si>
    <t>(2)予定/実績の別</t>
    <rPh sb="3" eb="5">
      <t>ヨテイ</t>
    </rPh>
    <rPh sb="6" eb="8">
      <t>ジッセキ</t>
    </rPh>
    <rPh sb="9" eb="10">
      <t>ベツ</t>
    </rPh>
    <phoneticPr fontId="10"/>
  </si>
  <si>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4"/>
  </si>
  <si>
    <t>(4)職種</t>
    <rPh sb="3" eb="5">
      <t>ショクシュ</t>
    </rPh>
    <phoneticPr fontId="10"/>
  </si>
  <si>
    <t>(5)勤務形態</t>
    <rPh sb="3" eb="5">
      <t>キンム</t>
    </rPh>
    <rPh sb="5" eb="7">
      <t>ケイタイ</t>
    </rPh>
    <phoneticPr fontId="10"/>
  </si>
  <si>
    <t>(6)資格</t>
    <rPh sb="3" eb="5">
      <t>シカク</t>
    </rPh>
    <phoneticPr fontId="10"/>
  </si>
  <si>
    <t>(7)氏名</t>
    <rPh sb="3" eb="5">
      <t>シメイ</t>
    </rPh>
    <phoneticPr fontId="10"/>
  </si>
  <si>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4"/>
  </si>
  <si>
    <t>　(1) 「４週」・「暦月」のいずれかを選択してください。</t>
    <rPh sb="7" eb="8">
      <t>シュウ</t>
    </rPh>
    <rPh sb="11" eb="12">
      <t>レキ</t>
    </rPh>
    <rPh sb="12" eb="13">
      <t>ツキ</t>
    </rPh>
    <rPh sb="20" eb="22">
      <t>センタク</t>
    </rPh>
    <phoneticPr fontId="4"/>
  </si>
  <si>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4"/>
  </si>
  <si>
    <t>　(4) 従業者の職種を入力してください。</t>
    <rPh sb="5" eb="8">
      <t>ジュウギョウシャ</t>
    </rPh>
    <rPh sb="9" eb="11">
      <t>ショクシュ</t>
    </rPh>
    <rPh sb="12" eb="14">
      <t>ニュウリョク</t>
    </rPh>
    <phoneticPr fontId="4"/>
  </si>
  <si>
    <t xml:space="preserve"> 　　 記入の順序は、職種ごとにまとめてください。</t>
    <rPh sb="4" eb="6">
      <t>キニュウ</t>
    </rPh>
    <rPh sb="7" eb="9">
      <t>ジュンジョ</t>
    </rPh>
    <rPh sb="11" eb="13">
      <t>ショクシュ</t>
    </rPh>
    <phoneticPr fontId="4"/>
  </si>
  <si>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5"/>
  </si>
  <si>
    <t>記号</t>
    <rPh sb="0" eb="2">
      <t>キゴウ</t>
    </rPh>
    <phoneticPr fontId="4"/>
  </si>
  <si>
    <t>区分</t>
    <rPh sb="0" eb="2">
      <t>クブン</t>
    </rPh>
    <phoneticPr fontId="4"/>
  </si>
  <si>
    <t>常勤で専従</t>
    <rPh sb="0" eb="2">
      <t>ジョウキン</t>
    </rPh>
    <rPh sb="3" eb="5">
      <t>センジュウ</t>
    </rPh>
    <phoneticPr fontId="4"/>
  </si>
  <si>
    <t>常勤で兼務</t>
    <rPh sb="0" eb="2">
      <t>ジョウキン</t>
    </rPh>
    <rPh sb="3" eb="5">
      <t>ケンム</t>
    </rPh>
    <phoneticPr fontId="4"/>
  </si>
  <si>
    <t>非常勤で専従</t>
    <rPh sb="0" eb="3">
      <t>ヒジョウキン</t>
    </rPh>
    <rPh sb="4" eb="6">
      <t>センジュウ</t>
    </rPh>
    <phoneticPr fontId="4"/>
  </si>
  <si>
    <t>非常勤で兼務</t>
    <rPh sb="0" eb="3">
      <t>ヒジョウキン</t>
    </rPh>
    <rPh sb="4" eb="6">
      <t>ケンム</t>
    </rPh>
    <phoneticPr fontId="4"/>
  </si>
  <si>
    <t>（注）常勤・非常勤の区分について</t>
    <rPh sb="1" eb="2">
      <t>チュウ</t>
    </rPh>
    <rPh sb="3" eb="5">
      <t>ジョウキン</t>
    </rPh>
    <rPh sb="6" eb="9">
      <t>ヒジョウキン</t>
    </rPh>
    <rPh sb="10" eb="12">
      <t>クブン</t>
    </rPh>
    <phoneticPr fontId="4"/>
  </si>
  <si>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4"/>
  </si>
  <si>
    <t>　(6) 従業者の保有する資格を入力してください。</t>
    <rPh sb="5" eb="8">
      <t>ジュウギョウシャ</t>
    </rPh>
    <rPh sb="9" eb="11">
      <t>ホユウ</t>
    </rPh>
    <rPh sb="13" eb="15">
      <t>シカク</t>
    </rPh>
    <rPh sb="16" eb="18">
      <t>ニュウリョク</t>
    </rPh>
    <phoneticPr fontId="4"/>
  </si>
  <si>
    <t>　(7) 従業者の氏名を記入してください。</t>
    <rPh sb="5" eb="8">
      <t>ジュウギョウシャ</t>
    </rPh>
    <rPh sb="9" eb="11">
      <t>シメイ</t>
    </rPh>
    <rPh sb="12" eb="14">
      <t>キニュウ</t>
    </rPh>
    <phoneticPr fontId="4"/>
  </si>
  <si>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</si>
  <si>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4"/>
  </si>
  <si>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4"/>
  </si>
  <si>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4"/>
  </si>
  <si>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4"/>
  </si>
  <si>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4"/>
  </si>
  <si>
    <t>　　　 その他、特記事項欄としてもご活用ください。</t>
    <rPh sb="6" eb="7">
      <t>タ</t>
    </rPh>
    <rPh sb="8" eb="10">
      <t>トッキ</t>
    </rPh>
    <rPh sb="10" eb="12">
      <t>ジコウ</t>
    </rPh>
    <rPh sb="12" eb="13">
      <t>ラン</t>
    </rPh>
    <rPh sb="18" eb="20">
      <t>カツヨウ</t>
    </rPh>
    <phoneticPr fontId="5"/>
  </si>
  <si>
    <t>A</t>
  </si>
  <si>
    <t>B</t>
  </si>
  <si>
    <t>C</t>
  </si>
  <si>
    <t>D</t>
  </si>
  <si>
    <t xml:space="preserve"> （12) 必要項目を満たしていれば、各事業所で使用するシフト表等をもって代替書類として差し支えありません。</t>
  </si>
  <si>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4"/>
  </si>
  <si>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4"/>
  </si>
  <si>
    <t>(8)</t>
    <phoneticPr fontId="10"/>
  </si>
  <si>
    <t>(9)勤務時間数合計</t>
    <rPh sb="3" eb="5">
      <t>キンム</t>
    </rPh>
    <rPh sb="5" eb="7">
      <t>ジカン</t>
    </rPh>
    <rPh sb="7" eb="8">
      <t>スウ</t>
    </rPh>
    <rPh sb="8" eb="10">
      <t>ゴウケイ</t>
    </rPh>
    <phoneticPr fontId="10"/>
  </si>
  <si>
    <t>(10)週平均の勤務時間数</t>
    <rPh sb="4" eb="7">
      <t>シュウヘイキン</t>
    </rPh>
    <rPh sb="8" eb="10">
      <t>キンム</t>
    </rPh>
    <rPh sb="10" eb="12">
      <t>ジカン</t>
    </rPh>
    <rPh sb="12" eb="13">
      <t>スウ</t>
    </rPh>
    <phoneticPr fontId="10"/>
  </si>
  <si>
    <t>(11)兼務状況
（兼務先／兼務する職務の内容）等</t>
    <phoneticPr fontId="10"/>
  </si>
  <si>
    <t>常勤換算数</t>
    <rPh sb="0" eb="5">
      <t>ジョウキンカンサンスウ</t>
    </rPh>
    <phoneticPr fontId="6"/>
  </si>
  <si>
    <t>区分</t>
    <rPh sb="0" eb="2">
      <t>クブン</t>
    </rPh>
    <phoneticPr fontId="7"/>
  </si>
  <si>
    <t>＜前年度の平均値＞※新規申請の場合は推定数を記載ください。</t>
    <rPh sb="1" eb="2">
      <t>ゼン</t>
    </rPh>
    <rPh sb="2" eb="4">
      <t>ネンド</t>
    </rPh>
    <rPh sb="5" eb="8">
      <t>ヘイキンチ</t>
    </rPh>
    <rPh sb="10" eb="12">
      <t>シンキ</t>
    </rPh>
    <rPh sb="12" eb="14">
      <t>シンセイ</t>
    </rPh>
    <rPh sb="15" eb="17">
      <t>バアイ</t>
    </rPh>
    <rPh sb="18" eb="21">
      <t>スイテイスウ</t>
    </rPh>
    <rPh sb="22" eb="24">
      <t>キサイ</t>
    </rPh>
    <phoneticPr fontId="10"/>
  </si>
  <si>
    <t>開所日数</t>
    <rPh sb="0" eb="2">
      <t>カイショ</t>
    </rPh>
    <rPh sb="2" eb="4">
      <t>ニッスウ</t>
    </rPh>
    <phoneticPr fontId="7"/>
  </si>
  <si>
    <t>＜人員に関する基準＞</t>
    <rPh sb="1" eb="3">
      <t>ジンイン</t>
    </rPh>
    <rPh sb="4" eb="5">
      <t>カン</t>
    </rPh>
    <rPh sb="7" eb="9">
      <t>キジュン</t>
    </rPh>
    <phoneticPr fontId="10"/>
  </si>
  <si>
    <t>平均利用者数</t>
    <rPh sb="0" eb="2">
      <t>ヘイキン</t>
    </rPh>
    <rPh sb="2" eb="6">
      <t>リヨウシャスウ</t>
    </rPh>
    <phoneticPr fontId="10"/>
  </si>
  <si>
    <t>必要な配置数</t>
    <rPh sb="0" eb="2">
      <t>ヒツヨウ</t>
    </rPh>
    <rPh sb="3" eb="6">
      <t>ハイチスウ</t>
    </rPh>
    <phoneticPr fontId="7"/>
  </si>
  <si>
    <t>＜実人数集計＞</t>
    <rPh sb="1" eb="2">
      <t>ジツ</t>
    </rPh>
    <rPh sb="2" eb="4">
      <t>ニンズウ</t>
    </rPh>
    <rPh sb="4" eb="6">
      <t>シュウケイ</t>
    </rPh>
    <phoneticPr fontId="10"/>
  </si>
  <si>
    <t>利用者延べ数</t>
    <rPh sb="3" eb="4">
      <t>ノ</t>
    </rPh>
    <phoneticPr fontId="10"/>
  </si>
  <si>
    <t>　(2) 「予定」・「実績」のいずれかを選択してください。</t>
    <rPh sb="6" eb="8">
      <t>ヨテイ</t>
    </rPh>
    <rPh sb="11" eb="13">
      <t>ジッセキ</t>
    </rPh>
    <rPh sb="20" eb="22">
      <t>センタク</t>
    </rPh>
    <phoneticPr fontId="4"/>
  </si>
  <si>
    <t>職業指導員及び生活支援員</t>
    <rPh sb="0" eb="2">
      <t>ショクギョウ</t>
    </rPh>
    <rPh sb="2" eb="4">
      <t>シドウ</t>
    </rPh>
    <rPh sb="4" eb="5">
      <t>イン</t>
    </rPh>
    <rPh sb="5" eb="6">
      <t>オヨ</t>
    </rPh>
    <rPh sb="7" eb="9">
      <t>セイカツ</t>
    </rPh>
    <rPh sb="9" eb="11">
      <t>シエン</t>
    </rPh>
    <rPh sb="11" eb="12">
      <t>イン</t>
    </rPh>
    <phoneticPr fontId="6"/>
  </si>
  <si>
    <t>○</t>
  </si>
  <si>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4"/>
  </si>
  <si>
    <t xml:space="preserve"> 　　 保有資格を全て記入するのではなく、人員基準・加配加算上、求められる資格等を入力してください。</t>
    <phoneticPr fontId="4"/>
  </si>
  <si>
    <t>作成上の留意事項</t>
    <rPh sb="0" eb="2">
      <t>サクセイ</t>
    </rPh>
    <rPh sb="2" eb="3">
      <t>ジョウ</t>
    </rPh>
    <rPh sb="4" eb="6">
      <t>リュウイ</t>
    </rPh>
    <rPh sb="6" eb="8">
      <t>ジコウ</t>
    </rPh>
    <phoneticPr fontId="30"/>
  </si>
  <si>
    <t>基本情報入力シート</t>
    <rPh sb="0" eb="4">
      <t>キホンジョウホウ</t>
    </rPh>
    <rPh sb="4" eb="6">
      <t>ニュウリョク</t>
    </rPh>
    <phoneticPr fontId="30"/>
  </si>
  <si>
    <t>届出日</t>
    <rPh sb="0" eb="2">
      <t>トドケデ</t>
    </rPh>
    <rPh sb="2" eb="3">
      <t>ビ</t>
    </rPh>
    <phoneticPr fontId="30"/>
  </si>
  <si>
    <t>担当者名</t>
    <rPh sb="0" eb="3">
      <t>タントウシャ</t>
    </rPh>
    <rPh sb="3" eb="4">
      <t>メイ</t>
    </rPh>
    <phoneticPr fontId="30"/>
  </si>
  <si>
    <t>電話番号</t>
    <rPh sb="0" eb="2">
      <t>デンワ</t>
    </rPh>
    <rPh sb="2" eb="4">
      <t>バンゴウ</t>
    </rPh>
    <phoneticPr fontId="30"/>
  </si>
  <si>
    <t>FAX番号</t>
    <rPh sb="3" eb="5">
      <t>バンゴウ</t>
    </rPh>
    <phoneticPr fontId="30"/>
  </si>
  <si>
    <t>メールアドレス</t>
    <phoneticPr fontId="30"/>
  </si>
  <si>
    <t>事業者（法人）</t>
    <rPh sb="0" eb="3">
      <t>ジギョウシャ</t>
    </rPh>
    <rPh sb="4" eb="6">
      <t>ホウジン</t>
    </rPh>
    <phoneticPr fontId="30"/>
  </si>
  <si>
    <t>法人番号（13桁）</t>
    <rPh sb="0" eb="2">
      <t>ホウジン</t>
    </rPh>
    <rPh sb="2" eb="4">
      <t>バンゴウ</t>
    </rPh>
    <rPh sb="7" eb="8">
      <t>ケタ</t>
    </rPh>
    <phoneticPr fontId="30"/>
  </si>
  <si>
    <t>所在地</t>
    <rPh sb="0" eb="3">
      <t>ショザイチ</t>
    </rPh>
    <phoneticPr fontId="30"/>
  </si>
  <si>
    <t>郵便番号</t>
    <rPh sb="0" eb="4">
      <t>ユウビンバンゴウ</t>
    </rPh>
    <phoneticPr fontId="30"/>
  </si>
  <si>
    <t>フリガナ</t>
    <phoneticPr fontId="30"/>
  </si>
  <si>
    <t>名称</t>
    <rPh sb="0" eb="2">
      <t>メイショウ</t>
    </rPh>
    <phoneticPr fontId="30"/>
  </si>
  <si>
    <t>法人等の種類</t>
    <rPh sb="0" eb="2">
      <t>ホウジン</t>
    </rPh>
    <rPh sb="2" eb="3">
      <t>トウ</t>
    </rPh>
    <rPh sb="4" eb="6">
      <t>シュルイ</t>
    </rPh>
    <phoneticPr fontId="30"/>
  </si>
  <si>
    <t>代表者</t>
    <rPh sb="0" eb="3">
      <t>ダイヒョウシャ</t>
    </rPh>
    <phoneticPr fontId="30"/>
  </si>
  <si>
    <t>住所</t>
    <rPh sb="0" eb="2">
      <t>ジュウショ</t>
    </rPh>
    <phoneticPr fontId="30"/>
  </si>
  <si>
    <t>職名</t>
    <rPh sb="0" eb="2">
      <t>ショクメイ</t>
    </rPh>
    <phoneticPr fontId="30"/>
  </si>
  <si>
    <t>氏名</t>
    <rPh sb="0" eb="2">
      <t>シメイ</t>
    </rPh>
    <phoneticPr fontId="30"/>
  </si>
  <si>
    <t>事業所</t>
    <rPh sb="0" eb="3">
      <t>ジギョウショ</t>
    </rPh>
    <phoneticPr fontId="30"/>
  </si>
  <si>
    <t>事業所番号</t>
    <rPh sb="0" eb="3">
      <t>ジギョウショ</t>
    </rPh>
    <rPh sb="3" eb="5">
      <t>バンゴウ</t>
    </rPh>
    <phoneticPr fontId="30"/>
  </si>
  <si>
    <t>E-mail</t>
    <phoneticPr fontId="30"/>
  </si>
  <si>
    <t>実施サービス</t>
    <rPh sb="0" eb="2">
      <t>ジッシ</t>
    </rPh>
    <phoneticPr fontId="30"/>
  </si>
  <si>
    <t>目次</t>
    <rPh sb="0" eb="2">
      <t>モクジ</t>
    </rPh>
    <phoneticPr fontId="30"/>
  </si>
  <si>
    <t>始めに必ず基本情報入力シートを入力してください</t>
    <rPh sb="0" eb="1">
      <t>ハジ</t>
    </rPh>
    <rPh sb="3" eb="4">
      <t>カナラ</t>
    </rPh>
    <rPh sb="5" eb="11">
      <t>キホンジョウホウニュウリョク</t>
    </rPh>
    <rPh sb="15" eb="17">
      <t>ニュウリョク</t>
    </rPh>
    <phoneticPr fontId="30"/>
  </si>
  <si>
    <t>№</t>
    <phoneticPr fontId="30"/>
  </si>
  <si>
    <t>様式番号</t>
    <rPh sb="0" eb="2">
      <t>ヨウシキ</t>
    </rPh>
    <rPh sb="2" eb="4">
      <t>バンゴウ</t>
    </rPh>
    <phoneticPr fontId="30"/>
  </si>
  <si>
    <t>変更の有無</t>
    <rPh sb="0" eb="2">
      <t>ヘンコウ</t>
    </rPh>
    <rPh sb="3" eb="5">
      <t>ウム</t>
    </rPh>
    <phoneticPr fontId="30"/>
  </si>
  <si>
    <t>様式名称</t>
    <rPh sb="0" eb="2">
      <t>ヨウシキ</t>
    </rPh>
    <rPh sb="2" eb="4">
      <t>メイショウ</t>
    </rPh>
    <phoneticPr fontId="30"/>
  </si>
  <si>
    <t>様式第１9号</t>
    <rPh sb="0" eb="2">
      <t>ヨウシキ</t>
    </rPh>
    <rPh sb="2" eb="3">
      <t>ダイ</t>
    </rPh>
    <rPh sb="5" eb="6">
      <t>ゴウ</t>
    </rPh>
    <phoneticPr fontId="30"/>
  </si>
  <si>
    <t>指定・更新申請書</t>
    <rPh sb="0" eb="2">
      <t>シテイ</t>
    </rPh>
    <rPh sb="3" eb="5">
      <t>コウシン</t>
    </rPh>
    <rPh sb="5" eb="7">
      <t>シンセイ</t>
    </rPh>
    <rPh sb="7" eb="8">
      <t>ショ</t>
    </rPh>
    <phoneticPr fontId="30"/>
  </si>
  <si>
    <t>様式第20号</t>
    <rPh sb="0" eb="2">
      <t>ヨウシキ</t>
    </rPh>
    <rPh sb="2" eb="3">
      <t>ダイ</t>
    </rPh>
    <rPh sb="5" eb="6">
      <t>ゴウ</t>
    </rPh>
    <phoneticPr fontId="30"/>
  </si>
  <si>
    <t>変更申請書</t>
    <rPh sb="0" eb="2">
      <t>ヘンコウ</t>
    </rPh>
    <rPh sb="2" eb="4">
      <t>シンセイ</t>
    </rPh>
    <rPh sb="4" eb="5">
      <t>ショ</t>
    </rPh>
    <phoneticPr fontId="30"/>
  </si>
  <si>
    <t>様式第24号</t>
    <rPh sb="0" eb="2">
      <t>ヨウシキ</t>
    </rPh>
    <rPh sb="2" eb="3">
      <t>ダイ</t>
    </rPh>
    <rPh sb="5" eb="6">
      <t>ゴウ</t>
    </rPh>
    <phoneticPr fontId="30"/>
  </si>
  <si>
    <t>様式第21号</t>
    <rPh sb="0" eb="2">
      <t>ヨウシキ</t>
    </rPh>
    <rPh sb="2" eb="3">
      <t>ダイ</t>
    </rPh>
    <rPh sb="5" eb="6">
      <t>ゴウ</t>
    </rPh>
    <phoneticPr fontId="30"/>
  </si>
  <si>
    <t>変更届出書</t>
    <rPh sb="0" eb="2">
      <t>ヘンコウ</t>
    </rPh>
    <rPh sb="2" eb="4">
      <t>トドケデ</t>
    </rPh>
    <rPh sb="4" eb="5">
      <t>ショ</t>
    </rPh>
    <phoneticPr fontId="30"/>
  </si>
  <si>
    <t>付表</t>
    <rPh sb="0" eb="2">
      <t>フヒョウ</t>
    </rPh>
    <phoneticPr fontId="30"/>
  </si>
  <si>
    <t>参考様式１</t>
    <rPh sb="0" eb="2">
      <t>サンコウ</t>
    </rPh>
    <rPh sb="2" eb="4">
      <t>ヨウシキ</t>
    </rPh>
    <phoneticPr fontId="30"/>
  </si>
  <si>
    <t>従業者の勤務の体制及び勤務形態一覧表</t>
    <phoneticPr fontId="30"/>
  </si>
  <si>
    <t>参考様式２</t>
    <rPh sb="0" eb="2">
      <t>サンコウ</t>
    </rPh>
    <rPh sb="2" eb="4">
      <t>ヨウシキ</t>
    </rPh>
    <phoneticPr fontId="30"/>
  </si>
  <si>
    <t>経歴書</t>
    <rPh sb="0" eb="3">
      <t>ケイレキショ</t>
    </rPh>
    <phoneticPr fontId="30"/>
  </si>
  <si>
    <t>管理者</t>
    <rPh sb="0" eb="3">
      <t>カンリシャ</t>
    </rPh>
    <phoneticPr fontId="30"/>
  </si>
  <si>
    <t>サービス管理責任者①</t>
    <rPh sb="4" eb="6">
      <t>カンリ</t>
    </rPh>
    <rPh sb="6" eb="9">
      <t>セキニンシャ</t>
    </rPh>
    <phoneticPr fontId="30"/>
  </si>
  <si>
    <t>サービス管理責任者②</t>
    <rPh sb="4" eb="6">
      <t>カンリ</t>
    </rPh>
    <rPh sb="6" eb="9">
      <t>セキニンシャ</t>
    </rPh>
    <phoneticPr fontId="30"/>
  </si>
  <si>
    <t>サービス管理責任者③</t>
    <rPh sb="4" eb="6">
      <t>カンリ</t>
    </rPh>
    <rPh sb="6" eb="9">
      <t>セキニンシャ</t>
    </rPh>
    <phoneticPr fontId="30"/>
  </si>
  <si>
    <t>サービス管理責任者④</t>
    <rPh sb="4" eb="6">
      <t>カンリ</t>
    </rPh>
    <rPh sb="6" eb="9">
      <t>セキニンシャ</t>
    </rPh>
    <phoneticPr fontId="30"/>
  </si>
  <si>
    <t>サービス管理責任者⑤</t>
    <rPh sb="4" eb="6">
      <t>カンリ</t>
    </rPh>
    <rPh sb="6" eb="9">
      <t>セキニンシャ</t>
    </rPh>
    <phoneticPr fontId="30"/>
  </si>
  <si>
    <t>サービス管理責任者⑥</t>
    <rPh sb="4" eb="6">
      <t>カンリ</t>
    </rPh>
    <rPh sb="6" eb="9">
      <t>セキニンシャ</t>
    </rPh>
    <phoneticPr fontId="30"/>
  </si>
  <si>
    <t>サービス管理責任者⑦</t>
    <rPh sb="4" eb="6">
      <t>カンリ</t>
    </rPh>
    <rPh sb="6" eb="9">
      <t>セキニンシャ</t>
    </rPh>
    <phoneticPr fontId="30"/>
  </si>
  <si>
    <t>参考様式３</t>
    <rPh sb="0" eb="2">
      <t>サンコウ</t>
    </rPh>
    <rPh sb="2" eb="4">
      <t>ヨウシキ</t>
    </rPh>
    <phoneticPr fontId="30"/>
  </si>
  <si>
    <t>事業所・施設の位置図</t>
    <rPh sb="0" eb="3">
      <t>ジギョウショ</t>
    </rPh>
    <rPh sb="4" eb="6">
      <t>シセツ</t>
    </rPh>
    <rPh sb="7" eb="10">
      <t>イチズ</t>
    </rPh>
    <phoneticPr fontId="30"/>
  </si>
  <si>
    <t>参考様式４</t>
    <rPh sb="0" eb="2">
      <t>サンコウ</t>
    </rPh>
    <rPh sb="2" eb="4">
      <t>ヨウシキ</t>
    </rPh>
    <phoneticPr fontId="30"/>
  </si>
  <si>
    <t>事業所・施設の平面図</t>
    <rPh sb="0" eb="3">
      <t>ジギョウショ</t>
    </rPh>
    <rPh sb="4" eb="6">
      <t>シセツ</t>
    </rPh>
    <rPh sb="7" eb="10">
      <t>ヘイメンズ</t>
    </rPh>
    <phoneticPr fontId="30"/>
  </si>
  <si>
    <t>参考様式５</t>
    <rPh sb="0" eb="2">
      <t>サンコウ</t>
    </rPh>
    <rPh sb="2" eb="4">
      <t>ヨウシキ</t>
    </rPh>
    <phoneticPr fontId="30"/>
  </si>
  <si>
    <t>事業所・施設の概要写真</t>
    <rPh sb="0" eb="3">
      <t>ジギョウショ</t>
    </rPh>
    <rPh sb="4" eb="6">
      <t>シセツ</t>
    </rPh>
    <rPh sb="7" eb="9">
      <t>ガイヨウ</t>
    </rPh>
    <rPh sb="9" eb="11">
      <t>シャシン</t>
    </rPh>
    <phoneticPr fontId="30"/>
  </si>
  <si>
    <t>参考様式６</t>
    <rPh sb="0" eb="2">
      <t>サンコウ</t>
    </rPh>
    <rPh sb="2" eb="4">
      <t>ヨウシキ</t>
    </rPh>
    <phoneticPr fontId="30"/>
  </si>
  <si>
    <t>設備･備品等一覧表</t>
    <phoneticPr fontId="30"/>
  </si>
  <si>
    <t>参考様式７</t>
    <rPh sb="0" eb="2">
      <t>サンコウ</t>
    </rPh>
    <rPh sb="2" eb="4">
      <t>ヨウシキ</t>
    </rPh>
    <phoneticPr fontId="30"/>
  </si>
  <si>
    <t>指定障害福祉サービスの主たる対象者を特定する理由等</t>
    <phoneticPr fontId="30"/>
  </si>
  <si>
    <t>参考様式９</t>
    <rPh sb="0" eb="2">
      <t>サンコウ</t>
    </rPh>
    <rPh sb="2" eb="4">
      <t>ヨウシキ</t>
    </rPh>
    <phoneticPr fontId="30"/>
  </si>
  <si>
    <t>利用者（入所者）又はその家族からの苦情を解決するために講ずる措置の概要</t>
    <phoneticPr fontId="30"/>
  </si>
  <si>
    <t>参考様式１１</t>
    <rPh sb="0" eb="2">
      <t>サンコウ</t>
    </rPh>
    <rPh sb="2" eb="4">
      <t>ヨウシキ</t>
    </rPh>
    <phoneticPr fontId="30"/>
  </si>
  <si>
    <t>誓約書</t>
    <rPh sb="0" eb="3">
      <t>セイヤクショ</t>
    </rPh>
    <phoneticPr fontId="30"/>
  </si>
  <si>
    <t>参考様式１１-2</t>
    <rPh sb="0" eb="2">
      <t>サンコウ</t>
    </rPh>
    <rPh sb="2" eb="4">
      <t>ヨウシキ</t>
    </rPh>
    <phoneticPr fontId="30"/>
  </si>
  <si>
    <t>役員等名簿</t>
    <rPh sb="0" eb="2">
      <t>ヤクイン</t>
    </rPh>
    <rPh sb="2" eb="3">
      <t>トウ</t>
    </rPh>
    <rPh sb="3" eb="5">
      <t>メイボ</t>
    </rPh>
    <phoneticPr fontId="30"/>
  </si>
  <si>
    <t>参考様式１２</t>
    <rPh sb="0" eb="2">
      <t>サンコウ</t>
    </rPh>
    <rPh sb="2" eb="4">
      <t>ヨウシキ</t>
    </rPh>
    <phoneticPr fontId="30"/>
  </si>
  <si>
    <t>協力医療機関との契約の内容</t>
    <phoneticPr fontId="30"/>
  </si>
  <si>
    <t>参考様式１４</t>
    <rPh sb="0" eb="2">
      <t>サンコウ</t>
    </rPh>
    <rPh sb="2" eb="4">
      <t>ヨウシキ</t>
    </rPh>
    <phoneticPr fontId="30"/>
  </si>
  <si>
    <t>利用予定者名簿</t>
    <phoneticPr fontId="30"/>
  </si>
  <si>
    <t>参考様式１７</t>
    <rPh sb="0" eb="2">
      <t>サンコウ</t>
    </rPh>
    <rPh sb="2" eb="4">
      <t>ヨウシキ</t>
    </rPh>
    <phoneticPr fontId="30"/>
  </si>
  <si>
    <t>近隣住民等への説明に係る報告書</t>
    <phoneticPr fontId="30"/>
  </si>
  <si>
    <t>介護給付費等算定に係る体制等に関する届出書</t>
    <phoneticPr fontId="30"/>
  </si>
  <si>
    <t>介護給付費等の算定に係る体制等状況一覧表</t>
    <phoneticPr fontId="30"/>
  </si>
  <si>
    <t>加算別紙</t>
    <rPh sb="0" eb="2">
      <t>カサン</t>
    </rPh>
    <rPh sb="2" eb="4">
      <t>ベッシ</t>
    </rPh>
    <phoneticPr fontId="30"/>
  </si>
  <si>
    <t>就労継続支援Ａ型に係る基本報酬の算定区分に関する届出書</t>
    <phoneticPr fontId="30"/>
  </si>
  <si>
    <t>福祉専門職員配置等加算に関する届出書</t>
    <phoneticPr fontId="30"/>
  </si>
  <si>
    <t>視覚・聴覚言語障害者支援体制加算（Ⅰ）に関する届出書</t>
    <phoneticPr fontId="30"/>
  </si>
  <si>
    <t>視覚・聴覚言語障害者支援体制加算（Ⅱ）に関する届出書</t>
    <phoneticPr fontId="30"/>
  </si>
  <si>
    <t>重度者支援体制加算に係る届出書</t>
    <phoneticPr fontId="30"/>
  </si>
  <si>
    <t>就労移行支援体制加算に関する届出書</t>
    <phoneticPr fontId="30"/>
  </si>
  <si>
    <t>賃金向上達成指導員配置加算に関する届出書</t>
    <phoneticPr fontId="30"/>
  </si>
  <si>
    <t>送迎加算に関する届出書</t>
    <phoneticPr fontId="30"/>
  </si>
  <si>
    <t>食事提供体制加算に関する届出書</t>
    <phoneticPr fontId="30"/>
  </si>
  <si>
    <t>社会生活支援特別加算に係る届出書</t>
    <phoneticPr fontId="30"/>
  </si>
  <si>
    <t>地域生活支援拠点等に関連する加算の届出</t>
    <phoneticPr fontId="30"/>
  </si>
  <si>
    <t>高次脳機能障害者支援体制加算に関する届出書</t>
    <phoneticPr fontId="30"/>
  </si>
  <si>
    <t>別記様式第１号</t>
    <rPh sb="0" eb="2">
      <t>ベッキ</t>
    </rPh>
    <rPh sb="2" eb="4">
      <t>ヨウシキ</t>
    </rPh>
    <rPh sb="4" eb="5">
      <t>ダイ</t>
    </rPh>
    <rPh sb="6" eb="7">
      <t>ゴウ</t>
    </rPh>
    <phoneticPr fontId="30"/>
  </si>
  <si>
    <t>（者）業務管理体制の整備に関する事項の届出書</t>
    <rPh sb="1" eb="2">
      <t>シャ</t>
    </rPh>
    <phoneticPr fontId="30"/>
  </si>
  <si>
    <t>別記様式第３号</t>
    <rPh sb="0" eb="2">
      <t>ベッキ</t>
    </rPh>
    <rPh sb="2" eb="4">
      <t>ヨウシキ</t>
    </rPh>
    <rPh sb="4" eb="5">
      <t>ダイ</t>
    </rPh>
    <rPh sb="6" eb="7">
      <t>ゴウ</t>
    </rPh>
    <phoneticPr fontId="30"/>
  </si>
  <si>
    <t>（者）業務管理体制の整備に関する事項の届出書（届出事項の変更）</t>
    <rPh sb="1" eb="2">
      <t>シャ</t>
    </rPh>
    <phoneticPr fontId="30"/>
  </si>
  <si>
    <t>指定障害福祉サービス事業所/指定障害者支援施設</t>
    <rPh sb="0" eb="2">
      <t>シテイ</t>
    </rPh>
    <rPh sb="2" eb="4">
      <t>ショウガイ</t>
    </rPh>
    <rPh sb="4" eb="6">
      <t>フクシ</t>
    </rPh>
    <rPh sb="10" eb="13">
      <t>ジギョウショ</t>
    </rPh>
    <phoneticPr fontId="7"/>
  </si>
  <si>
    <t>目次に戻る</t>
    <rPh sb="0" eb="2">
      <t>モクジ</t>
    </rPh>
    <rPh sb="3" eb="4">
      <t>モド</t>
    </rPh>
    <phoneticPr fontId="30"/>
  </si>
  <si>
    <t>指定障害児通所支援事業所/指定障害児入所施設</t>
    <rPh sb="0" eb="2">
      <t>シテイ</t>
    </rPh>
    <rPh sb="2" eb="5">
      <t>ショウガイジ</t>
    </rPh>
    <rPh sb="5" eb="7">
      <t>ツウショ</t>
    </rPh>
    <rPh sb="7" eb="9">
      <t>シエン</t>
    </rPh>
    <rPh sb="9" eb="11">
      <t>ジギョウ</t>
    </rPh>
    <rPh sb="11" eb="12">
      <t>ショ</t>
    </rPh>
    <phoneticPr fontId="27"/>
  </si>
  <si>
    <t>指定特定相談支援事業所/指定一般相談支援事業所/指定障害児相談支援事業所</t>
    <rPh sb="0" eb="2">
      <t>シテイ</t>
    </rPh>
    <rPh sb="2" eb="4">
      <t>トクテイ</t>
    </rPh>
    <rPh sb="4" eb="6">
      <t>ソウダン</t>
    </rPh>
    <rPh sb="6" eb="8">
      <t>シエン</t>
    </rPh>
    <rPh sb="8" eb="11">
      <t>ジギョウショ</t>
    </rPh>
    <phoneticPr fontId="7"/>
  </si>
  <si>
    <t>申請書</t>
    <rPh sb="0" eb="3">
      <t>シンセイショ</t>
    </rPh>
    <phoneticPr fontId="30"/>
  </si>
  <si>
    <t>（宛先）新潟市長</t>
    <rPh sb="1" eb="3">
      <t>アテサキ</t>
    </rPh>
    <rPh sb="4" eb="6">
      <t>ニイガタ</t>
    </rPh>
    <rPh sb="6" eb="8">
      <t>シチョウ</t>
    </rPh>
    <phoneticPr fontId="7"/>
  </si>
  <si>
    <t>所在地</t>
    <rPh sb="0" eb="3">
      <t>ショザイチ</t>
    </rPh>
    <phoneticPr fontId="7"/>
  </si>
  <si>
    <t>申請者</t>
    <rPh sb="0" eb="3">
      <t>シンセイシャ</t>
    </rPh>
    <phoneticPr fontId="30"/>
  </si>
  <si>
    <t>名　称</t>
    <rPh sb="0" eb="1">
      <t>メイ</t>
    </rPh>
    <rPh sb="2" eb="3">
      <t>ショウ</t>
    </rPh>
    <phoneticPr fontId="7"/>
  </si>
  <si>
    <t>代表者</t>
    <rPh sb="0" eb="3">
      <t>ダイヒョウシャ</t>
    </rPh>
    <phoneticPr fontId="7"/>
  </si>
  <si>
    <t>　下記のとおり指定障害福祉サービス事業所、指定障害者支援施設、指定一般相談支援事業所、指定特定相談支援事業所、指定障害児通所支援事業所、指定障害児入所施設、指定障害児相談支援事業所の指定(指定の更新)を受けたいので、障害者の日常生活及び社会生活を総合的に支援するための法律第36条第1項、第38条第1項、第51条の19第1項、第51条の20第1項(同法第41条第4項又は第51条の21第2項において準用する場合を含む。)、児童福祉法第21条の5の15第１項、第24条の9第1項、第24条の28第1項（同法第21条の5の16第4項、第24条の10第4項、第24条の29第4項において準用する場合を含む。）の規定により、関係書類を添えて申請します。</t>
    <phoneticPr fontId="7"/>
  </si>
  <si>
    <t>法人番号(13桁)</t>
    <rPh sb="0" eb="2">
      <t>ホウジン</t>
    </rPh>
    <rPh sb="2" eb="4">
      <t>バンゴウ</t>
    </rPh>
    <rPh sb="7" eb="8">
      <t>ケタ</t>
    </rPh>
    <phoneticPr fontId="30"/>
  </si>
  <si>
    <t>申請者(設置者)</t>
    <rPh sb="0" eb="3">
      <t>シンセイシャ</t>
    </rPh>
    <rPh sb="4" eb="7">
      <t>セッチシャ</t>
    </rPh>
    <phoneticPr fontId="7"/>
  </si>
  <si>
    <t>フリガナ</t>
    <phoneticPr fontId="7"/>
  </si>
  <si>
    <t>名称</t>
    <rPh sb="0" eb="2">
      <t>メイショウ</t>
    </rPh>
    <phoneticPr fontId="7"/>
  </si>
  <si>
    <t>主たる事務所の所在地</t>
    <rPh sb="0" eb="1">
      <t>シュ</t>
    </rPh>
    <rPh sb="3" eb="5">
      <t>ジム</t>
    </rPh>
    <rPh sb="5" eb="6">
      <t>ショ</t>
    </rPh>
    <rPh sb="7" eb="10">
      <t>ショザイチ</t>
    </rPh>
    <phoneticPr fontId="7"/>
  </si>
  <si>
    <t>(郵便番号</t>
    <rPh sb="1" eb="5">
      <t>ユウビンバンゴウ</t>
    </rPh>
    <phoneticPr fontId="7"/>
  </si>
  <si>
    <t>）</t>
    <phoneticPr fontId="30"/>
  </si>
  <si>
    <t>連絡先</t>
    <rPh sb="0" eb="3">
      <t>レンラクサキ</t>
    </rPh>
    <phoneticPr fontId="7"/>
  </si>
  <si>
    <t>電話番号</t>
    <rPh sb="0" eb="2">
      <t>デンワ</t>
    </rPh>
    <rPh sb="2" eb="4">
      <t>バンゴウ</t>
    </rPh>
    <phoneticPr fontId="7"/>
  </si>
  <si>
    <t>　(内線)</t>
    <rPh sb="2" eb="4">
      <t>ナイセン</t>
    </rPh>
    <phoneticPr fontId="7"/>
  </si>
  <si>
    <t xml:space="preserve">  E-mailアドレス</t>
    <phoneticPr fontId="7"/>
  </si>
  <si>
    <t>法人等の種類</t>
    <rPh sb="0" eb="2">
      <t>ホウジン</t>
    </rPh>
    <rPh sb="2" eb="3">
      <t>ナド</t>
    </rPh>
    <rPh sb="4" eb="6">
      <t>シュルイ</t>
    </rPh>
    <phoneticPr fontId="7"/>
  </si>
  <si>
    <t>代表者の職・氏名・生年月日</t>
    <rPh sb="0" eb="3">
      <t>ダイヒョウシャ</t>
    </rPh>
    <rPh sb="4" eb="5">
      <t>ショク</t>
    </rPh>
    <rPh sb="6" eb="8">
      <t>シメイ</t>
    </rPh>
    <rPh sb="9" eb="13">
      <t>セイネンガッピ</t>
    </rPh>
    <phoneticPr fontId="7"/>
  </si>
  <si>
    <t>職名</t>
    <rPh sb="0" eb="2">
      <t>ショクメイ</t>
    </rPh>
    <phoneticPr fontId="7"/>
  </si>
  <si>
    <t>生年月日</t>
    <rPh sb="0" eb="2">
      <t>セイネン</t>
    </rPh>
    <rPh sb="2" eb="4">
      <t>ガッピ</t>
    </rPh>
    <phoneticPr fontId="7"/>
  </si>
  <si>
    <t>氏名</t>
    <rPh sb="0" eb="2">
      <t>シメイ</t>
    </rPh>
    <phoneticPr fontId="7"/>
  </si>
  <si>
    <t>代表者の住所</t>
    <rPh sb="0" eb="3">
      <t>ダイヒョウシャ</t>
    </rPh>
    <rPh sb="4" eb="6">
      <t>ジュウショ</t>
    </rPh>
    <phoneticPr fontId="7"/>
  </si>
  <si>
    <t>指定を受けようとする事業所・施設の種類</t>
    <rPh sb="0" eb="2">
      <t>シテイ</t>
    </rPh>
    <rPh sb="3" eb="4">
      <t>ウ</t>
    </rPh>
    <rPh sb="10" eb="13">
      <t>ジギョウショ</t>
    </rPh>
    <rPh sb="14" eb="16">
      <t>シセツ</t>
    </rPh>
    <rPh sb="17" eb="19">
      <t>シュルイ</t>
    </rPh>
    <phoneticPr fontId="7"/>
  </si>
  <si>
    <t>事業所(施設)の所在地</t>
    <rPh sb="0" eb="3">
      <t>ジギョウショ</t>
    </rPh>
    <rPh sb="4" eb="6">
      <t>シセツ</t>
    </rPh>
    <phoneticPr fontId="7"/>
  </si>
  <si>
    <t>多機能型事業所に係る指定の申請の場合は○</t>
    <rPh sb="0" eb="3">
      <t>タキノウ</t>
    </rPh>
    <rPh sb="3" eb="4">
      <t>ガタ</t>
    </rPh>
    <rPh sb="4" eb="7">
      <t>ジギョウショ</t>
    </rPh>
    <rPh sb="8" eb="9">
      <t>カカ</t>
    </rPh>
    <rPh sb="10" eb="12">
      <t>シテイ</t>
    </rPh>
    <rPh sb="13" eb="15">
      <t>シンセイ</t>
    </rPh>
    <rPh sb="16" eb="18">
      <t>バアイ</t>
    </rPh>
    <phoneticPr fontId="7"/>
  </si>
  <si>
    <t>同一所在地において
行う事業等の種類</t>
    <phoneticPr fontId="7"/>
  </si>
  <si>
    <t>今回の指定(更新・変更)申請をする対象事業等に○</t>
    <rPh sb="0" eb="2">
      <t>コンカイ</t>
    </rPh>
    <rPh sb="3" eb="5">
      <t>シテイ</t>
    </rPh>
    <rPh sb="12" eb="14">
      <t>シンセイ</t>
    </rPh>
    <rPh sb="17" eb="19">
      <t>タイショウ</t>
    </rPh>
    <rPh sb="19" eb="22">
      <t>ジギョウトウ</t>
    </rPh>
    <phoneticPr fontId="7"/>
  </si>
  <si>
    <t>既に指定を受けている事業に○</t>
    <rPh sb="0" eb="1">
      <t>スデ</t>
    </rPh>
    <rPh sb="2" eb="4">
      <t>シテイ</t>
    </rPh>
    <rPh sb="5" eb="6">
      <t>ウ</t>
    </rPh>
    <rPh sb="10" eb="12">
      <t>ジギョウ</t>
    </rPh>
    <phoneticPr fontId="7"/>
  </si>
  <si>
    <t>事業の開始予定年月日</t>
    <rPh sb="0" eb="2">
      <t>ジギョウ</t>
    </rPh>
    <rPh sb="3" eb="7">
      <t>カイシヨテイ</t>
    </rPh>
    <rPh sb="7" eb="10">
      <t>ネンガッピ</t>
    </rPh>
    <phoneticPr fontId="30"/>
  </si>
  <si>
    <t>本申請書に添付して提出する様式(付表)</t>
    <rPh sb="0" eb="4">
      <t>ホンシンセイショ</t>
    </rPh>
    <rPh sb="5" eb="7">
      <t>テンプ</t>
    </rPh>
    <rPh sb="9" eb="11">
      <t>テイシュツ</t>
    </rPh>
    <rPh sb="13" eb="15">
      <t>ヨウシキ</t>
    </rPh>
    <rPh sb="16" eb="18">
      <t>フヒョウ</t>
    </rPh>
    <phoneticPr fontId="30"/>
  </si>
  <si>
    <t>共生型サービスの指定を申請するものに○</t>
    <rPh sb="0" eb="3">
      <t>キョウセイガタ</t>
    </rPh>
    <rPh sb="8" eb="10">
      <t>シテイ</t>
    </rPh>
    <rPh sb="11" eb="13">
      <t>シンセイ</t>
    </rPh>
    <phoneticPr fontId="7"/>
  </si>
  <si>
    <t>指定障害福祉サービス事業所</t>
    <phoneticPr fontId="30"/>
  </si>
  <si>
    <t>居宅介護</t>
    <rPh sb="0" eb="4">
      <t>キョタクカイゴ</t>
    </rPh>
    <phoneticPr fontId="30"/>
  </si>
  <si>
    <t>付表１</t>
    <rPh sb="0" eb="2">
      <t>フヒョウ</t>
    </rPh>
    <phoneticPr fontId="7"/>
  </si>
  <si>
    <t>重度訪問介護</t>
    <rPh sb="0" eb="6">
      <t>ジュウドホウモンカイゴ</t>
    </rPh>
    <phoneticPr fontId="30"/>
  </si>
  <si>
    <t>同行援護</t>
    <rPh sb="0" eb="4">
      <t>ドウコウエンゴ</t>
    </rPh>
    <phoneticPr fontId="30"/>
  </si>
  <si>
    <t>行動援護</t>
    <rPh sb="0" eb="2">
      <t>コウドウ</t>
    </rPh>
    <rPh sb="2" eb="4">
      <t>エンゴ</t>
    </rPh>
    <phoneticPr fontId="30"/>
  </si>
  <si>
    <t>療養介護</t>
    <rPh sb="0" eb="4">
      <t>リョウヨウカイゴ</t>
    </rPh>
    <phoneticPr fontId="30"/>
  </si>
  <si>
    <t>付表２</t>
    <rPh sb="0" eb="2">
      <t>フヒョウ</t>
    </rPh>
    <phoneticPr fontId="7"/>
  </si>
  <si>
    <t>生活介護</t>
    <rPh sb="0" eb="4">
      <t>セイカツカイゴ</t>
    </rPh>
    <phoneticPr fontId="30"/>
  </si>
  <si>
    <t>付表３</t>
    <rPh sb="0" eb="2">
      <t>フヒョウ</t>
    </rPh>
    <phoneticPr fontId="7"/>
  </si>
  <si>
    <t>短期入所</t>
    <rPh sb="0" eb="4">
      <t>タンキニュウショ</t>
    </rPh>
    <phoneticPr fontId="30"/>
  </si>
  <si>
    <t>付表４</t>
    <rPh sb="0" eb="2">
      <t>フヒョウ</t>
    </rPh>
    <phoneticPr fontId="7"/>
  </si>
  <si>
    <t>重度障害者等包括支援</t>
    <rPh sb="0" eb="2">
      <t>ジュウド</t>
    </rPh>
    <rPh sb="2" eb="5">
      <t>ショウガイシャ</t>
    </rPh>
    <rPh sb="5" eb="6">
      <t>トウ</t>
    </rPh>
    <rPh sb="6" eb="8">
      <t>ホウカツ</t>
    </rPh>
    <rPh sb="8" eb="10">
      <t>シエン</t>
    </rPh>
    <phoneticPr fontId="30"/>
  </si>
  <si>
    <t>付表５</t>
    <rPh sb="0" eb="2">
      <t>フヒョウ</t>
    </rPh>
    <phoneticPr fontId="7"/>
  </si>
  <si>
    <t>自立訓練(機能訓練)</t>
    <rPh sb="0" eb="2">
      <t>ジリツ</t>
    </rPh>
    <rPh sb="2" eb="4">
      <t>クンレン</t>
    </rPh>
    <rPh sb="5" eb="9">
      <t>キノウクンレン</t>
    </rPh>
    <phoneticPr fontId="30"/>
  </si>
  <si>
    <t>付表６</t>
    <rPh sb="0" eb="2">
      <t>フヒョウ</t>
    </rPh>
    <phoneticPr fontId="7"/>
  </si>
  <si>
    <t>自立訓練(生活訓練)</t>
    <rPh sb="0" eb="2">
      <t>ジリツ</t>
    </rPh>
    <rPh sb="2" eb="4">
      <t>クンレン</t>
    </rPh>
    <rPh sb="5" eb="7">
      <t>セイカツ</t>
    </rPh>
    <rPh sb="7" eb="9">
      <t>クンレン</t>
    </rPh>
    <phoneticPr fontId="30"/>
  </si>
  <si>
    <t>就労移行支援</t>
    <rPh sb="0" eb="6">
      <t>シュウロウイコウシエン</t>
    </rPh>
    <phoneticPr fontId="30"/>
  </si>
  <si>
    <t>付表７</t>
    <rPh sb="0" eb="2">
      <t>フヒョウ</t>
    </rPh>
    <phoneticPr fontId="7"/>
  </si>
  <si>
    <t>就労継続支援Ａ型</t>
    <rPh sb="0" eb="6">
      <t>シュウロウケイゾクシエン</t>
    </rPh>
    <rPh sb="7" eb="8">
      <t>ガタ</t>
    </rPh>
    <phoneticPr fontId="30"/>
  </si>
  <si>
    <t>付表８</t>
    <rPh sb="0" eb="2">
      <t>フヒョウ</t>
    </rPh>
    <phoneticPr fontId="7"/>
  </si>
  <si>
    <t>就労継続支援Ｂ型</t>
    <rPh sb="0" eb="6">
      <t>シュウロウケイゾクシエン</t>
    </rPh>
    <rPh sb="7" eb="8">
      <t>ガタ</t>
    </rPh>
    <phoneticPr fontId="30"/>
  </si>
  <si>
    <t>就労定着支援</t>
    <rPh sb="0" eb="2">
      <t>シュウロウ</t>
    </rPh>
    <rPh sb="2" eb="6">
      <t>テイチャクシエン</t>
    </rPh>
    <phoneticPr fontId="30"/>
  </si>
  <si>
    <t>付表９</t>
    <rPh sb="0" eb="2">
      <t>フヒョウ</t>
    </rPh>
    <phoneticPr fontId="7"/>
  </si>
  <si>
    <t>自立生活援助</t>
    <rPh sb="0" eb="2">
      <t>ジリツ</t>
    </rPh>
    <rPh sb="2" eb="4">
      <t>セイカツ</t>
    </rPh>
    <rPh sb="4" eb="6">
      <t>エンジョ</t>
    </rPh>
    <phoneticPr fontId="30"/>
  </si>
  <si>
    <t>付表１０</t>
    <rPh sb="0" eb="2">
      <t>フヒョウ</t>
    </rPh>
    <phoneticPr fontId="7"/>
  </si>
  <si>
    <t>共同生活援助</t>
    <rPh sb="0" eb="6">
      <t>キョウドウセイカツエンジョ</t>
    </rPh>
    <phoneticPr fontId="30"/>
  </si>
  <si>
    <t>付表１１</t>
    <rPh sb="0" eb="2">
      <t>フヒョウ</t>
    </rPh>
    <phoneticPr fontId="7"/>
  </si>
  <si>
    <t>指定障害者支援施設(施設入所支援)</t>
    <rPh sb="0" eb="2">
      <t>シテイ</t>
    </rPh>
    <rPh sb="2" eb="5">
      <t>ショウガイシャ</t>
    </rPh>
    <rPh sb="5" eb="9">
      <t>シエンシセツ</t>
    </rPh>
    <phoneticPr fontId="30"/>
  </si>
  <si>
    <t>付表１２</t>
    <rPh sb="0" eb="2">
      <t>フヒョウ</t>
    </rPh>
    <phoneticPr fontId="7"/>
  </si>
  <si>
    <t>指定一般相談支援事業所</t>
    <rPh sb="0" eb="2">
      <t>シテイ</t>
    </rPh>
    <rPh sb="2" eb="4">
      <t>イッパン</t>
    </rPh>
    <rPh sb="4" eb="8">
      <t>ソウダンシエン</t>
    </rPh>
    <rPh sb="8" eb="11">
      <t>ジギョウショ</t>
    </rPh>
    <phoneticPr fontId="30"/>
  </si>
  <si>
    <t>地域移行支援</t>
    <rPh sb="0" eb="4">
      <t>チイキイコウ</t>
    </rPh>
    <rPh sb="4" eb="6">
      <t>シエン</t>
    </rPh>
    <phoneticPr fontId="30"/>
  </si>
  <si>
    <t>付表１３</t>
    <rPh sb="0" eb="2">
      <t>フヒョウ</t>
    </rPh>
    <phoneticPr fontId="7"/>
  </si>
  <si>
    <t>地域定着支援</t>
    <rPh sb="0" eb="6">
      <t>チイキテイチャクシエン</t>
    </rPh>
    <phoneticPr fontId="30"/>
  </si>
  <si>
    <t>指定特定相談支援事業所</t>
    <rPh sb="0" eb="2">
      <t>シテイ</t>
    </rPh>
    <rPh sb="2" eb="4">
      <t>トクテイ</t>
    </rPh>
    <rPh sb="4" eb="6">
      <t>ソウダン</t>
    </rPh>
    <rPh sb="6" eb="8">
      <t>シエン</t>
    </rPh>
    <rPh sb="8" eb="11">
      <t>ジギョウショ</t>
    </rPh>
    <phoneticPr fontId="30"/>
  </si>
  <si>
    <t>付表１４</t>
    <rPh sb="0" eb="2">
      <t>フヒョウ</t>
    </rPh>
    <phoneticPr fontId="7"/>
  </si>
  <si>
    <t>指定障害児通所支援事業所</t>
    <rPh sb="0" eb="2">
      <t>シテイ</t>
    </rPh>
    <rPh sb="2" eb="5">
      <t>ショウガイジ</t>
    </rPh>
    <rPh sb="5" eb="7">
      <t>ツウショ</t>
    </rPh>
    <rPh sb="7" eb="12">
      <t>シエンジギョウショ</t>
    </rPh>
    <phoneticPr fontId="30"/>
  </si>
  <si>
    <t>児童発達支援</t>
    <rPh sb="0" eb="2">
      <t>ジドウ</t>
    </rPh>
    <rPh sb="2" eb="6">
      <t>ハッタツシエン</t>
    </rPh>
    <phoneticPr fontId="30"/>
  </si>
  <si>
    <t>付表１５</t>
    <rPh sb="0" eb="2">
      <t>フヒョウ</t>
    </rPh>
    <phoneticPr fontId="7"/>
  </si>
  <si>
    <t>放課後等デイサービス</t>
    <rPh sb="0" eb="4">
      <t>ホウカゴトウ</t>
    </rPh>
    <phoneticPr fontId="30"/>
  </si>
  <si>
    <t>居宅訪問型児童発達支援</t>
    <rPh sb="0" eb="5">
      <t>キョタクホウモンガタ</t>
    </rPh>
    <rPh sb="5" eb="7">
      <t>ジドウ</t>
    </rPh>
    <rPh sb="7" eb="9">
      <t>ハッタツ</t>
    </rPh>
    <rPh sb="9" eb="11">
      <t>シエン</t>
    </rPh>
    <phoneticPr fontId="30"/>
  </si>
  <si>
    <t>付表１６</t>
    <rPh sb="0" eb="2">
      <t>フヒョウ</t>
    </rPh>
    <phoneticPr fontId="7"/>
  </si>
  <si>
    <t>保育所等訪問支援</t>
    <rPh sb="0" eb="3">
      <t>ホイクショ</t>
    </rPh>
    <rPh sb="3" eb="4">
      <t>トウ</t>
    </rPh>
    <rPh sb="4" eb="6">
      <t>ホウモン</t>
    </rPh>
    <rPh sb="6" eb="8">
      <t>シエン</t>
    </rPh>
    <phoneticPr fontId="30"/>
  </si>
  <si>
    <t>付表１７</t>
    <rPh sb="0" eb="2">
      <t>フヒョウ</t>
    </rPh>
    <phoneticPr fontId="7"/>
  </si>
  <si>
    <t>指定障害児入所施設</t>
    <rPh sb="0" eb="2">
      <t>シテイ</t>
    </rPh>
    <rPh sb="2" eb="5">
      <t>ショウガイジ</t>
    </rPh>
    <rPh sb="5" eb="7">
      <t>ニュウショ</t>
    </rPh>
    <rPh sb="7" eb="9">
      <t>シセツ</t>
    </rPh>
    <phoneticPr fontId="30"/>
  </si>
  <si>
    <t>付表１８/１９</t>
    <rPh sb="0" eb="2">
      <t>フヒョウ</t>
    </rPh>
    <phoneticPr fontId="7"/>
  </si>
  <si>
    <t>指定障害児相談支援事業所</t>
    <rPh sb="0" eb="2">
      <t>シテイ</t>
    </rPh>
    <rPh sb="2" eb="5">
      <t>ショウガイジ</t>
    </rPh>
    <rPh sb="5" eb="7">
      <t>ソウダン</t>
    </rPh>
    <rPh sb="7" eb="9">
      <t>シエン</t>
    </rPh>
    <rPh sb="9" eb="11">
      <t>ジギョウ</t>
    </rPh>
    <rPh sb="11" eb="12">
      <t>ショ</t>
    </rPh>
    <phoneticPr fontId="30"/>
  </si>
  <si>
    <t>【既に指定を受けている場合】事業所番号</t>
    <rPh sb="1" eb="2">
      <t>スデ</t>
    </rPh>
    <rPh sb="3" eb="5">
      <t>シテイ</t>
    </rPh>
    <rPh sb="6" eb="7">
      <t>ウ</t>
    </rPh>
    <rPh sb="11" eb="13">
      <t>バアイ</t>
    </rPh>
    <rPh sb="14" eb="19">
      <t>ジギョウショバンゴウ</t>
    </rPh>
    <phoneticPr fontId="30"/>
  </si>
  <si>
    <t>2</t>
    <phoneticPr fontId="30"/>
  </si>
  <si>
    <t>(備考)</t>
    <rPh sb="1" eb="3">
      <t>ビコウ</t>
    </rPh>
    <phoneticPr fontId="7"/>
  </si>
  <si>
    <t>更新申請の際には、本申請書の表題を「更新申請書」に変更して使用してください。</t>
    <phoneticPr fontId="30"/>
  </si>
  <si>
    <t>2</t>
    <phoneticPr fontId="7"/>
  </si>
  <si>
    <t>「法人等の種類」欄に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t>
    <rPh sb="8" eb="9">
      <t>ラン</t>
    </rPh>
    <phoneticPr fontId="7"/>
  </si>
  <si>
    <t>「同一所在地において行う事業等の種類」欄には、今回申請をする事業及び既に指定を受けている事業のそれぞれに「○」を記載してください。</t>
    <rPh sb="1" eb="3">
      <t>ドウイツ</t>
    </rPh>
    <rPh sb="3" eb="6">
      <t>ショザイチ</t>
    </rPh>
    <rPh sb="10" eb="11">
      <t>オコナ</t>
    </rPh>
    <rPh sb="12" eb="14">
      <t>ジギョウ</t>
    </rPh>
    <rPh sb="14" eb="15">
      <t>トウ</t>
    </rPh>
    <rPh sb="16" eb="18">
      <t>シュルイ</t>
    </rPh>
    <rPh sb="19" eb="20">
      <t>ラン</t>
    </rPh>
    <rPh sb="23" eb="25">
      <t>コンカイ</t>
    </rPh>
    <rPh sb="25" eb="27">
      <t>シンセイ</t>
    </rPh>
    <rPh sb="30" eb="32">
      <t>ジギョウ</t>
    </rPh>
    <rPh sb="32" eb="33">
      <t>オヨ</t>
    </rPh>
    <rPh sb="34" eb="35">
      <t>スデ</t>
    </rPh>
    <rPh sb="36" eb="38">
      <t>シテイ</t>
    </rPh>
    <rPh sb="39" eb="40">
      <t>ウ</t>
    </rPh>
    <rPh sb="44" eb="46">
      <t>ジギョウ</t>
    </rPh>
    <rPh sb="56" eb="58">
      <t>キサイ</t>
    </rPh>
    <phoneticPr fontId="7"/>
  </si>
  <si>
    <t>「【既に指定を受けている場合】事業所番号」欄には、申請を行う都道府県等において既に事業所としての指定を受け、番号が付番されている場合に、その事業所番号を記載してください。</t>
    <rPh sb="21" eb="22">
      <t>ラン</t>
    </rPh>
    <rPh sb="25" eb="27">
      <t>シンセイ</t>
    </rPh>
    <rPh sb="28" eb="29">
      <t>オコナ</t>
    </rPh>
    <rPh sb="30" eb="34">
      <t>トドウフケン</t>
    </rPh>
    <rPh sb="34" eb="35">
      <t>トウ</t>
    </rPh>
    <rPh sb="39" eb="40">
      <t>スデ</t>
    </rPh>
    <rPh sb="41" eb="44">
      <t>ジギョウショ</t>
    </rPh>
    <rPh sb="48" eb="50">
      <t>シテイ</t>
    </rPh>
    <rPh sb="51" eb="52">
      <t>ウ</t>
    </rPh>
    <rPh sb="54" eb="56">
      <t>バンゴウ</t>
    </rPh>
    <rPh sb="57" eb="59">
      <t>フバン</t>
    </rPh>
    <rPh sb="64" eb="66">
      <t>バアイ</t>
    </rPh>
    <rPh sb="70" eb="72">
      <t>ジギョウ</t>
    </rPh>
    <rPh sb="72" eb="73">
      <t>ショ</t>
    </rPh>
    <rPh sb="73" eb="75">
      <t>バンゴウ</t>
    </rPh>
    <rPh sb="76" eb="78">
      <t>キサイ</t>
    </rPh>
    <phoneticPr fontId="7"/>
  </si>
  <si>
    <t>6</t>
    <phoneticPr fontId="7"/>
  </si>
  <si>
    <t>「事業の開始予定年月日」欄については、更新の場合にあっては、現に受けている指定の有効期間満了日を記載してください。</t>
    <rPh sb="1" eb="3">
      <t>ジギョウ</t>
    </rPh>
    <rPh sb="4" eb="6">
      <t>カイシ</t>
    </rPh>
    <rPh sb="6" eb="8">
      <t>ヨテイ</t>
    </rPh>
    <rPh sb="8" eb="11">
      <t>ネンガッピ</t>
    </rPh>
    <rPh sb="12" eb="13">
      <t>ラン</t>
    </rPh>
    <rPh sb="48" eb="50">
      <t>キサイ</t>
    </rPh>
    <phoneticPr fontId="7"/>
  </si>
  <si>
    <t>指定障害福祉サービス事業者</t>
    <phoneticPr fontId="49"/>
  </si>
  <si>
    <t>指定障害者支援施設</t>
    <phoneticPr fontId="49"/>
  </si>
  <si>
    <t>　指定変更申請書</t>
    <rPh sb="1" eb="3">
      <t>シテイ</t>
    </rPh>
    <rPh sb="3" eb="5">
      <t>ヘンコウ</t>
    </rPh>
    <rPh sb="5" eb="7">
      <t>シンセイ</t>
    </rPh>
    <rPh sb="7" eb="8">
      <t>ショ</t>
    </rPh>
    <phoneticPr fontId="49"/>
  </si>
  <si>
    <t>指定障害児通所支援事業者</t>
    <phoneticPr fontId="49"/>
  </si>
  <si>
    <t>指定障害児入所施設</t>
    <phoneticPr fontId="49"/>
  </si>
  <si>
    <t>　（宛先）新潟市長</t>
    <rPh sb="2" eb="4">
      <t>アテサキ</t>
    </rPh>
    <rPh sb="5" eb="9">
      <t>ニイガタシチョウ</t>
    </rPh>
    <phoneticPr fontId="49"/>
  </si>
  <si>
    <t>申請者　</t>
    <rPh sb="0" eb="3">
      <t>シンセイシャ</t>
    </rPh>
    <phoneticPr fontId="49"/>
  </si>
  <si>
    <t>所在地</t>
    <rPh sb="0" eb="3">
      <t>ショザイチ</t>
    </rPh>
    <phoneticPr fontId="49"/>
  </si>
  <si>
    <t>名称</t>
    <rPh sb="0" eb="1">
      <t>ナ</t>
    </rPh>
    <rPh sb="1" eb="2">
      <t>ショウ</t>
    </rPh>
    <phoneticPr fontId="49"/>
  </si>
  <si>
    <t>代表者</t>
    <rPh sb="0" eb="3">
      <t>ダイヒョウシャ</t>
    </rPh>
    <phoneticPr fontId="49"/>
  </si>
  <si>
    <t>　下記のとおり指定障害福祉サービス事業者、指定障害者支援施設、指定障害児通所支援事業者又は指定障害児入所施設の指定の変更を受けたいので、障害者の日常生活及び社会生活を総合的に支援するための法律第37条第1項、第39条第1項、児童福祉法第21条の5の20又は第24条の13の規定により、関係書類を添えて申請します。</t>
    <phoneticPr fontId="49"/>
  </si>
  <si>
    <t>事業所番号</t>
    <phoneticPr fontId="49"/>
  </si>
  <si>
    <t>申請者（設置者）</t>
    <phoneticPr fontId="49"/>
  </si>
  <si>
    <t>フリガナ</t>
    <phoneticPr fontId="49"/>
  </si>
  <si>
    <t>名称</t>
    <phoneticPr fontId="49"/>
  </si>
  <si>
    <t>主たる事務所の所在地</t>
    <phoneticPr fontId="49"/>
  </si>
  <si>
    <t>郵便番号</t>
    <phoneticPr fontId="49"/>
  </si>
  <si>
    <t>連絡先</t>
    <phoneticPr fontId="49"/>
  </si>
  <si>
    <t>電話番号</t>
    <phoneticPr fontId="49"/>
  </si>
  <si>
    <t>FAX番号</t>
    <rPh sb="3" eb="5">
      <t>バンゴウ</t>
    </rPh>
    <phoneticPr fontId="49"/>
  </si>
  <si>
    <t>法人の種別</t>
    <phoneticPr fontId="49"/>
  </si>
  <si>
    <t>法人所轄庁</t>
    <phoneticPr fontId="49"/>
  </si>
  <si>
    <t>代表者の職名及び氏名</t>
    <phoneticPr fontId="49"/>
  </si>
  <si>
    <t>職名</t>
    <phoneticPr fontId="49"/>
  </si>
  <si>
    <t>氏名</t>
    <phoneticPr fontId="49"/>
  </si>
  <si>
    <t>代表者の住所</t>
    <phoneticPr fontId="49"/>
  </si>
  <si>
    <t>指定の変更を受けようとする
事業所（施設）の概要</t>
    <phoneticPr fontId="49"/>
  </si>
  <si>
    <t>事業所（施設）名称</t>
    <phoneticPr fontId="49"/>
  </si>
  <si>
    <t>事業所（施設）の所在地</t>
    <phoneticPr fontId="49"/>
  </si>
  <si>
    <t>事業所（施設）連絡先</t>
    <phoneticPr fontId="49"/>
  </si>
  <si>
    <t>事業（施設障害福祉サービス、障害児通所支援事業）又は施設の種類</t>
    <rPh sb="24" eb="25">
      <t>マタ</t>
    </rPh>
    <rPh sb="26" eb="28">
      <t>シセツ</t>
    </rPh>
    <phoneticPr fontId="49"/>
  </si>
  <si>
    <t>指定変更申請をする事業又は施設</t>
    <phoneticPr fontId="49"/>
  </si>
  <si>
    <t>既に指定を受けている事業又は施設</t>
    <phoneticPr fontId="49"/>
  </si>
  <si>
    <t>実施
事業</t>
    <phoneticPr fontId="49"/>
  </si>
  <si>
    <t>利用定員
(入所定員)</t>
    <phoneticPr fontId="49"/>
  </si>
  <si>
    <t>変更予定
年月日</t>
    <phoneticPr fontId="49"/>
  </si>
  <si>
    <t>指定
年月日</t>
    <rPh sb="0" eb="2">
      <t>シテイ</t>
    </rPh>
    <phoneticPr fontId="49"/>
  </si>
  <si>
    <t>　</t>
  </si>
  <si>
    <t>障害福祉サービス事業等</t>
    <phoneticPr fontId="49"/>
  </si>
  <si>
    <t>届出書</t>
    <rPh sb="0" eb="3">
      <t>トドケデショ</t>
    </rPh>
    <phoneticPr fontId="49"/>
  </si>
  <si>
    <t>障害児通所支援事業等</t>
    <phoneticPr fontId="49"/>
  </si>
  <si>
    <t>（宛先）新潟市長</t>
    <rPh sb="1" eb="3">
      <t>アテサキ</t>
    </rPh>
    <rPh sb="4" eb="6">
      <t>ニイガタ</t>
    </rPh>
    <rPh sb="6" eb="8">
      <t>シチョウ</t>
    </rPh>
    <phoneticPr fontId="49"/>
  </si>
  <si>
    <t>届出者　</t>
    <rPh sb="0" eb="2">
      <t>トドケデ</t>
    </rPh>
    <rPh sb="2" eb="3">
      <t>シャ</t>
    </rPh>
    <phoneticPr fontId="49"/>
  </si>
  <si>
    <t>名称</t>
    <rPh sb="0" eb="2">
      <t>メイショウ</t>
    </rPh>
    <phoneticPr fontId="49"/>
  </si>
  <si>
    <t>　下記のとおり障害福祉サービス事業等又は障害児通所支援事業等を開始したいので、障害者の日常生活及び社会生活を総合的に支援するための法律第79条第2項又は児童福祉法第34条の3第2項の規定により届け出ます。</t>
    <phoneticPr fontId="49"/>
  </si>
  <si>
    <t>　下記のとおり障害者の日常生活及び社会生活を総合的に支援するための法律第79条第2項又は児童福祉法第34条の3第2項の規定により届け出た事項を変更したので、同条第3項の規定により届け出ます。</t>
    <phoneticPr fontId="49"/>
  </si>
  <si>
    <t>開始・変更しよ
うとする事業</t>
    <phoneticPr fontId="49"/>
  </si>
  <si>
    <t>種　　類</t>
    <phoneticPr fontId="49"/>
  </si>
  <si>
    <t>提供する便宜
等の内容</t>
    <phoneticPr fontId="49"/>
  </si>
  <si>
    <t>経営者(法人)</t>
    <phoneticPr fontId="49"/>
  </si>
  <si>
    <t>氏名(名称)</t>
    <phoneticPr fontId="49"/>
  </si>
  <si>
    <t>住所(事務所
の所在地)</t>
    <phoneticPr fontId="49"/>
  </si>
  <si>
    <t>基本約款</t>
    <phoneticPr fontId="49"/>
  </si>
  <si>
    <t>別紙のとおり</t>
    <rPh sb="0" eb="2">
      <t>ベッシ</t>
    </rPh>
    <phoneticPr fontId="49"/>
  </si>
  <si>
    <t>職員の種類</t>
    <phoneticPr fontId="49"/>
  </si>
  <si>
    <t>職務の内容</t>
    <phoneticPr fontId="49"/>
  </si>
  <si>
    <t>職員の定数</t>
    <phoneticPr fontId="49"/>
  </si>
  <si>
    <t>管理者</t>
    <rPh sb="0" eb="3">
      <t>カンリシャ</t>
    </rPh>
    <phoneticPr fontId="49"/>
  </si>
  <si>
    <t>人</t>
    <rPh sb="0" eb="1">
      <t>ヒト</t>
    </rPh>
    <phoneticPr fontId="49"/>
  </si>
  <si>
    <t>合　　　計</t>
    <phoneticPr fontId="49"/>
  </si>
  <si>
    <t>主な職員の氏名</t>
    <phoneticPr fontId="49"/>
  </si>
  <si>
    <t>管理者　○○　○○　　サービス管理責任者　△△　△△</t>
    <phoneticPr fontId="49"/>
  </si>
  <si>
    <t>主な職員の経歴</t>
    <phoneticPr fontId="49"/>
  </si>
  <si>
    <t>事業を行おう
とする区域</t>
    <phoneticPr fontId="49"/>
  </si>
  <si>
    <t>新潟市全域</t>
    <phoneticPr fontId="49"/>
  </si>
  <si>
    <t>短期入所事業の
用に供する施設</t>
    <phoneticPr fontId="49"/>
  </si>
  <si>
    <t>名　称</t>
    <phoneticPr fontId="49"/>
  </si>
  <si>
    <t>種　類</t>
    <phoneticPr fontId="49"/>
  </si>
  <si>
    <t>所在地</t>
    <phoneticPr fontId="49"/>
  </si>
  <si>
    <t>入所定員</t>
    <phoneticPr fontId="49"/>
  </si>
  <si>
    <t>事業開始の予定年月日</t>
    <phoneticPr fontId="49"/>
  </si>
  <si>
    <t>指定障害福祉サービス事業所/指定障害者支援施設</t>
    <phoneticPr fontId="30"/>
  </si>
  <si>
    <t>指定障害児通所支援事業所/指定障害児入所施設</t>
    <phoneticPr fontId="30"/>
  </si>
  <si>
    <t>指定特定相談支援事業所/指定一般相談支援事業所/指定障害児相談支援事業所</t>
    <phoneticPr fontId="30"/>
  </si>
  <si>
    <t>変更届出書</t>
    <rPh sb="0" eb="2">
      <t>ヘンコウ</t>
    </rPh>
    <rPh sb="2" eb="4">
      <t>トドケデ</t>
    </rPh>
    <rPh sb="4" eb="5">
      <t>ショ</t>
    </rPh>
    <phoneticPr fontId="10"/>
  </si>
  <si>
    <t>（宛先）新潟市長</t>
    <phoneticPr fontId="30"/>
  </si>
  <si>
    <t>申請者</t>
    <rPh sb="0" eb="3">
      <t>シンセイシャ</t>
    </rPh>
    <phoneticPr fontId="10"/>
  </si>
  <si>
    <t>名称</t>
    <rPh sb="0" eb="2">
      <t>メイショウ</t>
    </rPh>
    <phoneticPr fontId="10"/>
  </si>
  <si>
    <t>代表者職名・氏名　</t>
  </si>
  <si>
    <t>　下記のとおり指定に係る事項に変更があったので、障害者の日常生活及び社会生活を総合的に支援するための法律第46条第1項、第3項、第51条の25第1項、第3項、児童福祉法第21条の5の20第1項、第24条の13第3項又は第24条の32第1項の規定により、関係書類を添えて届け出ます。</t>
    <phoneticPr fontId="30"/>
  </si>
  <si>
    <t>事業所番号</t>
    <rPh sb="0" eb="3">
      <t>ジギョウショ</t>
    </rPh>
    <rPh sb="2" eb="3">
      <t>ショ</t>
    </rPh>
    <rPh sb="3" eb="5">
      <t>バンゴウ</t>
    </rPh>
    <phoneticPr fontId="10"/>
  </si>
  <si>
    <t>指定を受けた内容を変更した事業所又は施設</t>
    <rPh sb="0" eb="2">
      <t>シテイ</t>
    </rPh>
    <rPh sb="3" eb="4">
      <t>ウ</t>
    </rPh>
    <rPh sb="6" eb="8">
      <t>ナイヨウ</t>
    </rPh>
    <rPh sb="9" eb="11">
      <t>ヘンコウ</t>
    </rPh>
    <rPh sb="13" eb="16">
      <t>ジギョウショ</t>
    </rPh>
    <rPh sb="16" eb="17">
      <t>マタ</t>
    </rPh>
    <rPh sb="18" eb="20">
      <t>シセツ</t>
    </rPh>
    <phoneticPr fontId="10"/>
  </si>
  <si>
    <t>サービスの種類</t>
    <rPh sb="5" eb="7">
      <t>シュルイ</t>
    </rPh>
    <phoneticPr fontId="10"/>
  </si>
  <si>
    <t>変更年月日</t>
    <rPh sb="0" eb="2">
      <t>ヘンコウ</t>
    </rPh>
    <rPh sb="2" eb="5">
      <t>ネンガッピ</t>
    </rPh>
    <phoneticPr fontId="10"/>
  </si>
  <si>
    <t>令和</t>
    <rPh sb="0" eb="2">
      <t>レイワ</t>
    </rPh>
    <phoneticPr fontId="30"/>
  </si>
  <si>
    <t>月</t>
    <rPh sb="0" eb="1">
      <t>ガツ</t>
    </rPh>
    <phoneticPr fontId="10"/>
  </si>
  <si>
    <t>日</t>
    <rPh sb="0" eb="1">
      <t>ヒ</t>
    </rPh>
    <phoneticPr fontId="10"/>
  </si>
  <si>
    <t>変更があった事項（該当に○）</t>
    <rPh sb="0" eb="2">
      <t>ヘンコウ</t>
    </rPh>
    <rPh sb="6" eb="8">
      <t>ジコウ</t>
    </rPh>
    <rPh sb="9" eb="11">
      <t>ガイトウ</t>
    </rPh>
    <phoneticPr fontId="10"/>
  </si>
  <si>
    <t>変更の内容</t>
    <rPh sb="0" eb="2">
      <t>ヘンコウ</t>
    </rPh>
    <rPh sb="3" eb="5">
      <t>ナイヨウ</t>
    </rPh>
    <phoneticPr fontId="10"/>
  </si>
  <si>
    <t>事業所（施設）の名称</t>
    <rPh sb="0" eb="3">
      <t>ジギョウショ</t>
    </rPh>
    <rPh sb="4" eb="6">
      <t>シセツ</t>
    </rPh>
    <rPh sb="8" eb="10">
      <t>メイショウ</t>
    </rPh>
    <phoneticPr fontId="10"/>
  </si>
  <si>
    <t>（変更前）</t>
    <rPh sb="1" eb="3">
      <t>ヘンコウ</t>
    </rPh>
    <rPh sb="3" eb="4">
      <t>マエ</t>
    </rPh>
    <phoneticPr fontId="10"/>
  </si>
  <si>
    <t>事業所（施設）の所在地</t>
    <rPh sb="0" eb="3">
      <t>ジギョウショ</t>
    </rPh>
    <rPh sb="4" eb="6">
      <t>シセツ</t>
    </rPh>
    <rPh sb="8" eb="11">
      <t>ショザイチ</t>
    </rPh>
    <phoneticPr fontId="10"/>
  </si>
  <si>
    <t>申請者の名称</t>
    <rPh sb="0" eb="3">
      <t>シンセイシャ</t>
    </rPh>
    <rPh sb="4" eb="6">
      <t>メイショウ</t>
    </rPh>
    <phoneticPr fontId="10"/>
  </si>
  <si>
    <t>申請者の主たる事務所の所在地</t>
    <rPh sb="0" eb="3">
      <t>シンセイシャ</t>
    </rPh>
    <rPh sb="4" eb="5">
      <t>オモ</t>
    </rPh>
    <rPh sb="7" eb="9">
      <t>ジム</t>
    </rPh>
    <rPh sb="9" eb="10">
      <t>ショ</t>
    </rPh>
    <rPh sb="11" eb="14">
      <t>ショザイチ</t>
    </rPh>
    <phoneticPr fontId="10"/>
  </si>
  <si>
    <t>申請者の代表者の氏名、生年月日、住所及び職名</t>
    <rPh sb="0" eb="3">
      <t>シンセイシャ</t>
    </rPh>
    <rPh sb="4" eb="7">
      <t>ダイヒョウシャ</t>
    </rPh>
    <rPh sb="8" eb="10">
      <t>シメイ</t>
    </rPh>
    <rPh sb="11" eb="13">
      <t>セイネン</t>
    </rPh>
    <rPh sb="13" eb="15">
      <t>ガッピ</t>
    </rPh>
    <rPh sb="16" eb="18">
      <t>ジュウショ</t>
    </rPh>
    <rPh sb="18" eb="19">
      <t>オヨ</t>
    </rPh>
    <rPh sb="20" eb="22">
      <t>ショクメイ</t>
    </rPh>
    <phoneticPr fontId="10"/>
  </si>
  <si>
    <t>法人等の種類</t>
    <rPh sb="0" eb="2">
      <t>ホウジン</t>
    </rPh>
    <rPh sb="2" eb="3">
      <t>トウ</t>
    </rPh>
    <rPh sb="4" eb="6">
      <t>シュルイ</t>
    </rPh>
    <phoneticPr fontId="10"/>
  </si>
  <si>
    <t>登記事項証明書又は条例等（当該事業に関するものに限る。）</t>
    <rPh sb="0" eb="2">
      <t>トウキ</t>
    </rPh>
    <rPh sb="2" eb="4">
      <t>ジコウ</t>
    </rPh>
    <rPh sb="4" eb="7">
      <t>ショウメイショ</t>
    </rPh>
    <rPh sb="7" eb="8">
      <t>マタ</t>
    </rPh>
    <rPh sb="9" eb="12">
      <t>ジョウレイナド</t>
    </rPh>
    <phoneticPr fontId="10"/>
  </si>
  <si>
    <t>共生型サービスの該当有無</t>
    <rPh sb="0" eb="3">
      <t>キョウセイガタ</t>
    </rPh>
    <rPh sb="8" eb="10">
      <t>ガイトウ</t>
    </rPh>
    <rPh sb="10" eb="12">
      <t>ウム</t>
    </rPh>
    <phoneticPr fontId="10"/>
  </si>
  <si>
    <t>事業所（施設）の構造概要・平面図・設備の概要</t>
    <rPh sb="8" eb="10">
      <t>コウゾウ</t>
    </rPh>
    <rPh sb="10" eb="12">
      <t>ガイヨウ</t>
    </rPh>
    <rPh sb="13" eb="16">
      <t>ヘイメンズ</t>
    </rPh>
    <rPh sb="17" eb="19">
      <t>セツビ</t>
    </rPh>
    <rPh sb="20" eb="22">
      <t>ガイヨウ</t>
    </rPh>
    <phoneticPr fontId="10"/>
  </si>
  <si>
    <t>利用者又は入所者の定員</t>
    <rPh sb="3" eb="4">
      <t>マタ</t>
    </rPh>
    <phoneticPr fontId="10"/>
  </si>
  <si>
    <t>（変更後）</t>
  </si>
  <si>
    <t xml:space="preserve">管理者の氏名、生年月日、住所及び経歴
</t>
    <rPh sb="14" eb="15">
      <t>オヨ</t>
    </rPh>
    <rPh sb="16" eb="18">
      <t>ケイレキ</t>
    </rPh>
    <phoneticPr fontId="10"/>
  </si>
  <si>
    <t>サービス管理（提供）責任者、児童発達支援管理責任者又は相談支援専門員の氏名、生年月日、住所及び経歴</t>
    <rPh sb="4" eb="6">
      <t>カンリ</t>
    </rPh>
    <rPh sb="7" eb="9">
      <t>テイキョウ</t>
    </rPh>
    <rPh sb="10" eb="12">
      <t>セキニン</t>
    </rPh>
    <rPh sb="12" eb="13">
      <t>シャ</t>
    </rPh>
    <rPh sb="14" eb="16">
      <t>ジドウ</t>
    </rPh>
    <rPh sb="16" eb="18">
      <t>ハッタツ</t>
    </rPh>
    <rPh sb="18" eb="20">
      <t>シエン</t>
    </rPh>
    <rPh sb="20" eb="22">
      <t>カンリ</t>
    </rPh>
    <rPh sb="22" eb="25">
      <t>セキニンシャ</t>
    </rPh>
    <rPh sb="25" eb="26">
      <t>マタ</t>
    </rPh>
    <rPh sb="27" eb="34">
      <t>ソウダンシエンセンモンイン</t>
    </rPh>
    <phoneticPr fontId="10"/>
  </si>
  <si>
    <t>運営規程</t>
    <phoneticPr fontId="10"/>
  </si>
  <si>
    <t>協力医療機関・協力歯科医療機関の名称・診療科名・契約内容</t>
    <rPh sb="16" eb="18">
      <t>メイショウ</t>
    </rPh>
    <rPh sb="19" eb="22">
      <t>シンリョウカ</t>
    </rPh>
    <rPh sb="22" eb="23">
      <t>メイ</t>
    </rPh>
    <rPh sb="24" eb="26">
      <t>ケイヤク</t>
    </rPh>
    <rPh sb="26" eb="28">
      <t>ナイヨウ</t>
    </rPh>
    <phoneticPr fontId="10"/>
  </si>
  <si>
    <t>提携就労支援機関の名称</t>
  </si>
  <si>
    <t>提供する障害福祉サービス等の種類</t>
    <rPh sb="4" eb="8">
      <t>ショウガイフクシ</t>
    </rPh>
    <rPh sb="12" eb="13">
      <t>トウ</t>
    </rPh>
    <phoneticPr fontId="10"/>
  </si>
  <si>
    <t xml:space="preserve">
</t>
    <phoneticPr fontId="10"/>
  </si>
  <si>
    <t>第三者委託により提供する障害福祉サービス等の種類等</t>
    <rPh sb="20" eb="21">
      <t>トウ</t>
    </rPh>
    <rPh sb="24" eb="25">
      <t>ナド</t>
    </rPh>
    <phoneticPr fontId="30"/>
  </si>
  <si>
    <t>事業実施形態（事業所の種別等）</t>
    <rPh sb="7" eb="10">
      <t>ジギョウショ</t>
    </rPh>
    <rPh sb="11" eb="13">
      <t>シュベツ</t>
    </rPh>
    <rPh sb="13" eb="14">
      <t>トウ</t>
    </rPh>
    <phoneticPr fontId="10"/>
  </si>
  <si>
    <t>従業者の勤務の体制及び勤務形態</t>
    <phoneticPr fontId="10"/>
  </si>
  <si>
    <t>その他</t>
    <rPh sb="2" eb="3">
      <t>ホカ</t>
    </rPh>
    <phoneticPr fontId="10"/>
  </si>
  <si>
    <t>(備考)</t>
    <rPh sb="1" eb="3">
      <t>ビコウ</t>
    </rPh>
    <phoneticPr fontId="10"/>
  </si>
  <si>
    <t>1</t>
    <phoneticPr fontId="10"/>
  </si>
  <si>
    <t>変更届の提出に際しては、必要書類を添付してください。</t>
    <phoneticPr fontId="30"/>
  </si>
  <si>
    <t>「変更があった事項」の「変更の内容」は、変更前と変更後の内容が具体的に分かるように記入してください。</t>
  </si>
  <si>
    <t>付表８　就労継続支援事業所の指定に係る記載事項</t>
    <rPh sb="0" eb="2">
      <t>フヒョウ</t>
    </rPh>
    <rPh sb="4" eb="6">
      <t>シュウロウ</t>
    </rPh>
    <rPh sb="6" eb="8">
      <t>ケイゾク</t>
    </rPh>
    <rPh sb="8" eb="10">
      <t>シエン</t>
    </rPh>
    <rPh sb="10" eb="12">
      <t>ジギョウ</t>
    </rPh>
    <rPh sb="12" eb="13">
      <t>ショ</t>
    </rPh>
    <rPh sb="14" eb="16">
      <t>シテイ</t>
    </rPh>
    <rPh sb="17" eb="18">
      <t>カカ</t>
    </rPh>
    <rPh sb="19" eb="21">
      <t>キサイ</t>
    </rPh>
    <rPh sb="21" eb="23">
      <t>ジコウ</t>
    </rPh>
    <phoneticPr fontId="52"/>
  </si>
  <si>
    <t>サービス種別(申請するものに○)</t>
    <rPh sb="4" eb="6">
      <t>シュベツ</t>
    </rPh>
    <rPh sb="7" eb="9">
      <t>シンセイ</t>
    </rPh>
    <phoneticPr fontId="30"/>
  </si>
  <si>
    <t>就労継続支援Ａ型</t>
    <rPh sb="0" eb="4">
      <t>シュウロウケイゾク</t>
    </rPh>
    <rPh sb="4" eb="6">
      <t>シエン</t>
    </rPh>
    <rPh sb="7" eb="8">
      <t>ガタ</t>
    </rPh>
    <phoneticPr fontId="30"/>
  </si>
  <si>
    <t>就労継続支援Ｂ型</t>
    <rPh sb="0" eb="4">
      <t>シュウロウケイゾク</t>
    </rPh>
    <rPh sb="4" eb="6">
      <t>シエン</t>
    </rPh>
    <rPh sb="7" eb="8">
      <t>ガタ</t>
    </rPh>
    <phoneticPr fontId="30"/>
  </si>
  <si>
    <t>事業所</t>
    <rPh sb="0" eb="3">
      <t>ジギョウショ</t>
    </rPh>
    <phoneticPr fontId="10"/>
  </si>
  <si>
    <t>(郵便番号</t>
  </si>
  <si>
    <t>)</t>
  </si>
  <si>
    <t>FAX</t>
    <phoneticPr fontId="7"/>
  </si>
  <si>
    <t>E-Mail</t>
    <phoneticPr fontId="30"/>
  </si>
  <si>
    <t>管理者</t>
    <rPh sb="0" eb="1">
      <t>カン</t>
    </rPh>
    <rPh sb="1" eb="2">
      <t>リ</t>
    </rPh>
    <rPh sb="2" eb="3">
      <t>モノ</t>
    </rPh>
    <phoneticPr fontId="10"/>
  </si>
  <si>
    <t>生年月日</t>
    <rPh sb="0" eb="4">
      <t>セイネンガッピ</t>
    </rPh>
    <phoneticPr fontId="30"/>
  </si>
  <si>
    <t>住　所</t>
    <rPh sb="0" eb="1">
      <t>ジュウ</t>
    </rPh>
    <rPh sb="2" eb="3">
      <t>トコロ</t>
    </rPh>
    <phoneticPr fontId="10"/>
  </si>
  <si>
    <t>(郵便番号</t>
    <phoneticPr fontId="30"/>
  </si>
  <si>
    <t>)</t>
    <phoneticPr fontId="7"/>
  </si>
  <si>
    <t>当該事業所で兼務する他の職種(兼務の場合記入)</t>
    <rPh sb="0" eb="2">
      <t>トウガイ</t>
    </rPh>
    <rPh sb="2" eb="5">
      <t>ジギョウショ</t>
    </rPh>
    <rPh sb="6" eb="8">
      <t>ケンム</t>
    </rPh>
    <rPh sb="10" eb="11">
      <t>タ</t>
    </rPh>
    <rPh sb="12" eb="14">
      <t>ショクシュ</t>
    </rPh>
    <rPh sb="15" eb="17">
      <t>ケンム</t>
    </rPh>
    <rPh sb="18" eb="20">
      <t>バアイ</t>
    </rPh>
    <rPh sb="20" eb="22">
      <t>キニュウ</t>
    </rPh>
    <phoneticPr fontId="10"/>
  </si>
  <si>
    <t>他の事業所又は施設の従業者との兼務(兼務の場合記入)</t>
    <rPh sb="0" eb="1">
      <t>タ</t>
    </rPh>
    <rPh sb="2" eb="5">
      <t>ジギョウショ</t>
    </rPh>
    <rPh sb="5" eb="6">
      <t>マタ</t>
    </rPh>
    <rPh sb="7" eb="9">
      <t>シセツ</t>
    </rPh>
    <rPh sb="10" eb="13">
      <t>ジュウギョウシャ</t>
    </rPh>
    <rPh sb="15" eb="17">
      <t>ケンム</t>
    </rPh>
    <rPh sb="18" eb="20">
      <t>ケンム</t>
    </rPh>
    <rPh sb="21" eb="23">
      <t>バアイ</t>
    </rPh>
    <rPh sb="23" eb="25">
      <t>キニュウ</t>
    </rPh>
    <phoneticPr fontId="10"/>
  </si>
  <si>
    <t>事業所等の名称</t>
    <rPh sb="0" eb="3">
      <t>ジギョウショ</t>
    </rPh>
    <rPh sb="3" eb="4">
      <t>トウ</t>
    </rPh>
    <rPh sb="5" eb="7">
      <t>メイショウ</t>
    </rPh>
    <phoneticPr fontId="10"/>
  </si>
  <si>
    <t>兼務する職種及び勤務時間等</t>
    <rPh sb="0" eb="2">
      <t>ケンム</t>
    </rPh>
    <rPh sb="4" eb="6">
      <t>ショクシュ</t>
    </rPh>
    <rPh sb="6" eb="7">
      <t>オヨ</t>
    </rPh>
    <rPh sb="8" eb="10">
      <t>キンム</t>
    </rPh>
    <rPh sb="10" eb="12">
      <t>ジカン</t>
    </rPh>
    <rPh sb="12" eb="13">
      <t>トウ</t>
    </rPh>
    <phoneticPr fontId="10"/>
  </si>
  <si>
    <t>サービス管理責任者</t>
    <rPh sb="4" eb="9">
      <t>カンリセキニンシャ</t>
    </rPh>
    <phoneticPr fontId="10"/>
  </si>
  <si>
    <t>第　　条 第　　項 第　　号</t>
    <rPh sb="0" eb="1">
      <t>ダイ</t>
    </rPh>
    <rPh sb="3" eb="4">
      <t>ジョウ</t>
    </rPh>
    <rPh sb="5" eb="6">
      <t>ダイ</t>
    </rPh>
    <rPh sb="8" eb="9">
      <t>コウ</t>
    </rPh>
    <rPh sb="10" eb="11">
      <t>ダイ</t>
    </rPh>
    <rPh sb="13" eb="14">
      <t>ゴウ</t>
    </rPh>
    <phoneticPr fontId="10"/>
  </si>
  <si>
    <t>○人員に関する基準の確認に必要な事項</t>
    <rPh sb="1" eb="3">
      <t>ジンイン</t>
    </rPh>
    <rPh sb="4" eb="5">
      <t>カン</t>
    </rPh>
    <rPh sb="7" eb="9">
      <t>キジュン</t>
    </rPh>
    <rPh sb="10" eb="12">
      <t>カクニン</t>
    </rPh>
    <rPh sb="13" eb="15">
      <t>ヒツヨウ</t>
    </rPh>
    <rPh sb="16" eb="18">
      <t>ジコウ</t>
    </rPh>
    <phoneticPr fontId="30"/>
  </si>
  <si>
    <t>居宅介護等従業者</t>
    <rPh sb="0" eb="2">
      <t>キョタク</t>
    </rPh>
    <rPh sb="2" eb="4">
      <t>カイゴ</t>
    </rPh>
    <rPh sb="4" eb="5">
      <t>トウ</t>
    </rPh>
    <rPh sb="5" eb="8">
      <t>ジュウギョウシャ</t>
    </rPh>
    <phoneticPr fontId="10"/>
  </si>
  <si>
    <t>常勤(人)</t>
    <rPh sb="0" eb="2">
      <t>ジョウキン</t>
    </rPh>
    <rPh sb="3" eb="4">
      <t>ヒト</t>
    </rPh>
    <phoneticPr fontId="10"/>
  </si>
  <si>
    <t>非常勤(人)</t>
    <rPh sb="0" eb="3">
      <t>ヒジョウキン</t>
    </rPh>
    <rPh sb="4" eb="5">
      <t>ヒト</t>
    </rPh>
    <phoneticPr fontId="10"/>
  </si>
  <si>
    <t>常勤換算後の人数(人)</t>
    <rPh sb="0" eb="2">
      <t>ジョウキン</t>
    </rPh>
    <rPh sb="2" eb="4">
      <t>カンザン</t>
    </rPh>
    <rPh sb="4" eb="5">
      <t>ゴ</t>
    </rPh>
    <rPh sb="6" eb="8">
      <t>ニンズウ</t>
    </rPh>
    <rPh sb="9" eb="10">
      <t>ニン</t>
    </rPh>
    <phoneticPr fontId="10"/>
  </si>
  <si>
    <t>基準上の必要人数(人)</t>
    <rPh sb="0" eb="2">
      <t>キジュン</t>
    </rPh>
    <rPh sb="2" eb="3">
      <t>ジョウ</t>
    </rPh>
    <rPh sb="4" eb="6">
      <t>ヒツヨウ</t>
    </rPh>
    <rPh sb="6" eb="8">
      <t>ニンズウ</t>
    </rPh>
    <rPh sb="9" eb="10">
      <t>ニン</t>
    </rPh>
    <phoneticPr fontId="10"/>
  </si>
  <si>
    <t>○運営・設備に関する基準の確認に必要な事項</t>
    <rPh sb="1" eb="3">
      <t>ウンエイ</t>
    </rPh>
    <rPh sb="4" eb="6">
      <t>セツビ</t>
    </rPh>
    <rPh sb="7" eb="8">
      <t>カン</t>
    </rPh>
    <rPh sb="10" eb="12">
      <t>キジュン</t>
    </rPh>
    <rPh sb="13" eb="15">
      <t>カクニン</t>
    </rPh>
    <rPh sb="16" eb="18">
      <t>ヒツヨウ</t>
    </rPh>
    <rPh sb="19" eb="21">
      <t>ジコウ</t>
    </rPh>
    <phoneticPr fontId="30"/>
  </si>
  <si>
    <t>利用定員(人)</t>
    <rPh sb="0" eb="2">
      <t>リヨウ</t>
    </rPh>
    <rPh sb="2" eb="4">
      <t>テイイン</t>
    </rPh>
    <rPh sb="5" eb="6">
      <t>ニン</t>
    </rPh>
    <phoneticPr fontId="10"/>
  </si>
  <si>
    <t>利用者の推定数(人)</t>
    <rPh sb="0" eb="3">
      <t>リヨウシャ</t>
    </rPh>
    <rPh sb="4" eb="7">
      <t>スイテイスウ</t>
    </rPh>
    <phoneticPr fontId="10"/>
  </si>
  <si>
    <t>障害者の日常生活及び社会生活を総合的に支援するための法律第29条第3項に定める額</t>
    <phoneticPr fontId="30"/>
  </si>
  <si>
    <t>通常の事業の実施地域</t>
    <rPh sb="0" eb="2">
      <t>ツウジョウ</t>
    </rPh>
    <rPh sb="3" eb="5">
      <t>ジギョウ</t>
    </rPh>
    <rPh sb="6" eb="8">
      <t>ジッシ</t>
    </rPh>
    <rPh sb="8" eb="10">
      <t>チイキ</t>
    </rPh>
    <phoneticPr fontId="10"/>
  </si>
  <si>
    <t>協力医療機関</t>
    <rPh sb="0" eb="2">
      <t>キョウリョク</t>
    </rPh>
    <rPh sb="2" eb="6">
      <t>イリョウキカン</t>
    </rPh>
    <phoneticPr fontId="30"/>
  </si>
  <si>
    <t>主な診療科名</t>
    <rPh sb="0" eb="1">
      <t>オモ</t>
    </rPh>
    <rPh sb="2" eb="5">
      <t>シンリョウカ</t>
    </rPh>
    <rPh sb="5" eb="6">
      <t>メイ</t>
    </rPh>
    <phoneticPr fontId="30"/>
  </si>
  <si>
    <t>○一体的に実施する従たる事業所の指定に係る記載事項</t>
    <rPh sb="1" eb="4">
      <t>イッタイテキ</t>
    </rPh>
    <rPh sb="5" eb="7">
      <t>ジッシ</t>
    </rPh>
    <rPh sb="9" eb="10">
      <t>ジュウ</t>
    </rPh>
    <rPh sb="12" eb="15">
      <t>ジギョウショ</t>
    </rPh>
    <rPh sb="16" eb="18">
      <t>シテイ</t>
    </rPh>
    <rPh sb="19" eb="20">
      <t>カカ</t>
    </rPh>
    <rPh sb="21" eb="23">
      <t>キサイ</t>
    </rPh>
    <rPh sb="23" eb="25">
      <t>ジコウ</t>
    </rPh>
    <phoneticPr fontId="30"/>
  </si>
  <si>
    <t>１．記入欄が不足する場合は、次頁の「記入欄不足時の資料」に記載して添付してください。</t>
    <rPh sb="14" eb="15">
      <t>ツギ</t>
    </rPh>
    <rPh sb="15" eb="16">
      <t>ページ</t>
    </rPh>
    <rPh sb="18" eb="24">
      <t>キニュウランフソクジ</t>
    </rPh>
    <rPh sb="25" eb="27">
      <t>シリョウ</t>
    </rPh>
    <rPh sb="29" eb="31">
      <t>キサイ</t>
    </rPh>
    <phoneticPr fontId="30"/>
  </si>
  <si>
    <t>２．更新の場合には、「利用者の推定数」欄は前年度の平均利用者数を記入してください。</t>
    <phoneticPr fontId="30"/>
  </si>
  <si>
    <t>３．「その他の費用」欄には、利用者に直接金銭の負担を求める場合のサービス内容についても記載してください。</t>
    <rPh sb="5" eb="6">
      <t>タ</t>
    </rPh>
    <rPh sb="7" eb="9">
      <t>ヒヨウ</t>
    </rPh>
    <rPh sb="10" eb="11">
      <t>ラン</t>
    </rPh>
    <rPh sb="14" eb="17">
      <t>リヨウシャ</t>
    </rPh>
    <rPh sb="18" eb="20">
      <t>チョクセツ</t>
    </rPh>
    <rPh sb="20" eb="22">
      <t>キンセン</t>
    </rPh>
    <rPh sb="23" eb="25">
      <t>フタン</t>
    </rPh>
    <rPh sb="26" eb="27">
      <t>モト</t>
    </rPh>
    <rPh sb="29" eb="31">
      <t>バアイ</t>
    </rPh>
    <rPh sb="36" eb="38">
      <t>ナイヨウ</t>
    </rPh>
    <rPh sb="43" eb="45">
      <t>キサイ</t>
    </rPh>
    <phoneticPr fontId="10"/>
  </si>
  <si>
    <t>記入欄不足時の資料</t>
  </si>
  <si>
    <t>■サービス管理責任者</t>
    <rPh sb="5" eb="7">
      <t>カンリ</t>
    </rPh>
    <rPh sb="7" eb="9">
      <t>セキニン</t>
    </rPh>
    <rPh sb="9" eb="10">
      <t>シャ</t>
    </rPh>
    <phoneticPr fontId="7"/>
  </si>
  <si>
    <t>責任者
サービス管理</t>
    <rPh sb="8" eb="10">
      <t>カンリ</t>
    </rPh>
    <phoneticPr fontId="10"/>
  </si>
  <si>
    <t>■協力医療機関</t>
    <rPh sb="1" eb="3">
      <t>キョウリョク</t>
    </rPh>
    <rPh sb="3" eb="5">
      <t>イリョウ</t>
    </rPh>
    <rPh sb="5" eb="7">
      <t>キカン</t>
    </rPh>
    <phoneticPr fontId="7"/>
  </si>
  <si>
    <t>管理者経歴書</t>
    <rPh sb="0" eb="3">
      <t>カンリシャ</t>
    </rPh>
    <rPh sb="3" eb="6">
      <t>ケイレキショ</t>
    </rPh>
    <phoneticPr fontId="10"/>
  </si>
  <si>
    <t>事業所の名称</t>
    <rPh sb="0" eb="3">
      <t>ジギョウショ</t>
    </rPh>
    <rPh sb="4" eb="6">
      <t>メイショウ</t>
    </rPh>
    <phoneticPr fontId="10"/>
  </si>
  <si>
    <t>生年月日</t>
    <rPh sb="0" eb="2">
      <t>セイネン</t>
    </rPh>
    <rPh sb="2" eb="4">
      <t>ガッピ</t>
    </rPh>
    <phoneticPr fontId="10"/>
  </si>
  <si>
    <t>氏名</t>
    <rPh sb="0" eb="2">
      <t>シメイ</t>
    </rPh>
    <phoneticPr fontId="10"/>
  </si>
  <si>
    <t>住所</t>
    <rPh sb="0" eb="2">
      <t>ジュウショ</t>
    </rPh>
    <phoneticPr fontId="10"/>
  </si>
  <si>
    <t>主な職歴等</t>
    <rPh sb="0" eb="1">
      <t>オモ</t>
    </rPh>
    <rPh sb="2" eb="4">
      <t>ショクレキ</t>
    </rPh>
    <rPh sb="4" eb="5">
      <t>トウ</t>
    </rPh>
    <phoneticPr fontId="10"/>
  </si>
  <si>
    <t>年　月　～　年　月</t>
    <rPh sb="0" eb="1">
      <t>ネン</t>
    </rPh>
    <rPh sb="2" eb="3">
      <t>ガツ</t>
    </rPh>
    <rPh sb="6" eb="7">
      <t>ネン</t>
    </rPh>
    <rPh sb="8" eb="9">
      <t>ガツ</t>
    </rPh>
    <phoneticPr fontId="10"/>
  </si>
  <si>
    <t>勤務先等</t>
    <rPh sb="0" eb="2">
      <t>キンム</t>
    </rPh>
    <rPh sb="2" eb="3">
      <t>サキ</t>
    </rPh>
    <rPh sb="3" eb="4">
      <t>トウ</t>
    </rPh>
    <phoneticPr fontId="10"/>
  </si>
  <si>
    <t>職務内容</t>
    <rPh sb="0" eb="2">
      <t>ショクム</t>
    </rPh>
    <rPh sb="2" eb="4">
      <t>ナイヨウ</t>
    </rPh>
    <phoneticPr fontId="10"/>
  </si>
  <si>
    <t>～</t>
    <phoneticPr fontId="30"/>
  </si>
  <si>
    <t>～</t>
  </si>
  <si>
    <t>職務に関連する資格</t>
    <rPh sb="0" eb="2">
      <t>ショクム</t>
    </rPh>
    <rPh sb="3" eb="5">
      <t>カンレン</t>
    </rPh>
    <rPh sb="7" eb="9">
      <t>シカク</t>
    </rPh>
    <phoneticPr fontId="10"/>
  </si>
  <si>
    <t>資格の種類</t>
    <rPh sb="0" eb="2">
      <t>シカク</t>
    </rPh>
    <rPh sb="3" eb="5">
      <t>シュルイ</t>
    </rPh>
    <phoneticPr fontId="10"/>
  </si>
  <si>
    <t>資格取得年月日</t>
    <rPh sb="0" eb="2">
      <t>シカク</t>
    </rPh>
    <rPh sb="2" eb="4">
      <t>シュトク</t>
    </rPh>
    <rPh sb="4" eb="7">
      <t>ネンガッピ</t>
    </rPh>
    <phoneticPr fontId="10"/>
  </si>
  <si>
    <t>社会福祉士</t>
    <rPh sb="0" eb="2">
      <t>シャカイ</t>
    </rPh>
    <rPh sb="2" eb="4">
      <t>フクシ</t>
    </rPh>
    <rPh sb="4" eb="5">
      <t>シ</t>
    </rPh>
    <phoneticPr fontId="30"/>
  </si>
  <si>
    <t>相談支援従事者初任者研修</t>
    <rPh sb="0" eb="2">
      <t>ソウダン</t>
    </rPh>
    <rPh sb="2" eb="4">
      <t>シエン</t>
    </rPh>
    <rPh sb="4" eb="7">
      <t>ジュウジシャ</t>
    </rPh>
    <rPh sb="7" eb="10">
      <t>ショニンシャ</t>
    </rPh>
    <rPh sb="10" eb="12">
      <t>ケンシュウ</t>
    </rPh>
    <phoneticPr fontId="30"/>
  </si>
  <si>
    <t>サービス管理責任者研修</t>
    <rPh sb="4" eb="9">
      <t>カンリセキニンシャ</t>
    </rPh>
    <rPh sb="9" eb="11">
      <t>ケンシュウ</t>
    </rPh>
    <phoneticPr fontId="30"/>
  </si>
  <si>
    <t>サービス管理責任者更新研修</t>
    <rPh sb="4" eb="9">
      <t>カンリセキニンシャ</t>
    </rPh>
    <rPh sb="9" eb="11">
      <t>コウシン</t>
    </rPh>
    <rPh sb="11" eb="13">
      <t>ケンシュウ</t>
    </rPh>
    <phoneticPr fontId="30"/>
  </si>
  <si>
    <t>備考（研修等の受講の状況等）</t>
    <rPh sb="0" eb="2">
      <t>ビコウ</t>
    </rPh>
    <rPh sb="3" eb="5">
      <t>ケンシュウ</t>
    </rPh>
    <rPh sb="5" eb="6">
      <t>トウ</t>
    </rPh>
    <rPh sb="7" eb="9">
      <t>ジュコウ</t>
    </rPh>
    <rPh sb="10" eb="12">
      <t>ジョウキョウ</t>
    </rPh>
    <rPh sb="12" eb="13">
      <t>トウ</t>
    </rPh>
    <phoneticPr fontId="10"/>
  </si>
  <si>
    <t>備考１　住所は、自宅のものを記載してください。</t>
    <rPh sb="0" eb="2">
      <t>ビコウ</t>
    </rPh>
    <phoneticPr fontId="10"/>
  </si>
  <si>
    <t>　　　２　当該管理者が管理する事業所が複数の場合は、「事業所の名称」欄を適宜拡張して、その全てを記載してください。</t>
    <rPh sb="5" eb="7">
      <t>トウガイ</t>
    </rPh>
    <rPh sb="7" eb="10">
      <t>カンリシャ</t>
    </rPh>
    <rPh sb="11" eb="13">
      <t>カンリ</t>
    </rPh>
    <rPh sb="15" eb="18">
      <t>ジギョウショ</t>
    </rPh>
    <rPh sb="19" eb="21">
      <t>フクスウ</t>
    </rPh>
    <rPh sb="22" eb="24">
      <t>バアイ</t>
    </rPh>
    <rPh sb="27" eb="30">
      <t>ジギョウショ</t>
    </rPh>
    <rPh sb="31" eb="33">
      <t>メイショウ</t>
    </rPh>
    <rPh sb="34" eb="35">
      <t>ラン</t>
    </rPh>
    <rPh sb="36" eb="38">
      <t>テキギ</t>
    </rPh>
    <rPh sb="38" eb="40">
      <t>カクチョウ</t>
    </rPh>
    <rPh sb="45" eb="46">
      <t>スベ</t>
    </rPh>
    <phoneticPr fontId="10"/>
  </si>
  <si>
    <t>サービス管理責任者経歴書</t>
    <rPh sb="4" eb="6">
      <t>カンリ</t>
    </rPh>
    <rPh sb="6" eb="9">
      <t>セキニンシャ</t>
    </rPh>
    <rPh sb="9" eb="12">
      <t>ケイレキショ</t>
    </rPh>
    <phoneticPr fontId="10"/>
  </si>
  <si>
    <t>事業所・施設の位置図</t>
    <rPh sb="0" eb="3">
      <t>ジギョウショ</t>
    </rPh>
    <rPh sb="4" eb="6">
      <t>シセツ</t>
    </rPh>
    <rPh sb="7" eb="10">
      <t>イチズ</t>
    </rPh>
    <phoneticPr fontId="10"/>
  </si>
  <si>
    <t>事業所・施設の平面図</t>
    <rPh sb="0" eb="3">
      <t>ジギョウショ</t>
    </rPh>
    <rPh sb="4" eb="6">
      <t>シセツ</t>
    </rPh>
    <rPh sb="7" eb="10">
      <t>ヘイメンズ</t>
    </rPh>
    <phoneticPr fontId="10"/>
  </si>
  <si>
    <t>備考１　各室の用途及び面積を記載してください。</t>
    <rPh sb="0" eb="2">
      <t>ビコウ</t>
    </rPh>
    <rPh sb="4" eb="6">
      <t>カクシツ</t>
    </rPh>
    <rPh sb="7" eb="9">
      <t>ヨウト</t>
    </rPh>
    <rPh sb="9" eb="10">
      <t>オヨ</t>
    </rPh>
    <rPh sb="11" eb="13">
      <t>メンセキ</t>
    </rPh>
    <rPh sb="14" eb="16">
      <t>キサイ</t>
    </rPh>
    <phoneticPr fontId="10"/>
  </si>
  <si>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10"/>
  </si>
  <si>
    <t>　　3　概要写真に添付する写真の撮影方向を「①→」等で平面図上に表示してください。</t>
    <phoneticPr fontId="10"/>
  </si>
  <si>
    <t>事業所名</t>
    <rPh sb="0" eb="3">
      <t>ジギョウショ</t>
    </rPh>
    <rPh sb="3" eb="4">
      <t>メイ</t>
    </rPh>
    <phoneticPr fontId="30"/>
  </si>
  <si>
    <t>※1　事業所（施設）外観、事業に使用する専用の区画（事務室等）、設備基準上の区画（訓練・作業室、居室、食堂、相談室、浴室等）、鍵付き書庫及び消防設備について、概要が分かる写真を添付してください。</t>
    <rPh sb="7" eb="9">
      <t>シセツ</t>
    </rPh>
    <rPh sb="13" eb="15">
      <t>ジギョウ</t>
    </rPh>
    <rPh sb="16" eb="18">
      <t>シヨウ</t>
    </rPh>
    <rPh sb="20" eb="22">
      <t>センヨウ</t>
    </rPh>
    <rPh sb="23" eb="25">
      <t>クカク</t>
    </rPh>
    <rPh sb="26" eb="29">
      <t>ジムシツ</t>
    </rPh>
    <rPh sb="29" eb="30">
      <t>トウ</t>
    </rPh>
    <rPh sb="32" eb="34">
      <t>セツビ</t>
    </rPh>
    <rPh sb="34" eb="36">
      <t>キジュン</t>
    </rPh>
    <rPh sb="36" eb="37">
      <t>ジョウ</t>
    </rPh>
    <rPh sb="38" eb="40">
      <t>クカク</t>
    </rPh>
    <rPh sb="41" eb="43">
      <t>クンレン</t>
    </rPh>
    <rPh sb="44" eb="47">
      <t>サギョウシツ</t>
    </rPh>
    <rPh sb="48" eb="50">
      <t>キョシツ</t>
    </rPh>
    <rPh sb="51" eb="53">
      <t>ショクドウ</t>
    </rPh>
    <rPh sb="54" eb="56">
      <t>ソウダン</t>
    </rPh>
    <rPh sb="56" eb="57">
      <t>シツ</t>
    </rPh>
    <rPh sb="58" eb="60">
      <t>ヨクシツ</t>
    </rPh>
    <rPh sb="60" eb="61">
      <t>トウ</t>
    </rPh>
    <rPh sb="68" eb="69">
      <t>オヨ</t>
    </rPh>
    <rPh sb="79" eb="81">
      <t>ガイヨウ</t>
    </rPh>
    <rPh sb="82" eb="83">
      <t>ワ</t>
    </rPh>
    <rPh sb="85" eb="87">
      <t>シャシン</t>
    </rPh>
    <rPh sb="88" eb="90">
      <t>テンプ</t>
    </rPh>
    <phoneticPr fontId="30"/>
  </si>
  <si>
    <t>※2　写真の添付については、「写真番号（写真①～）」と「平面図に表示する写真方向の番号（①～）」が整合するように添付してください。</t>
    <rPh sb="3" eb="5">
      <t>シャシン</t>
    </rPh>
    <rPh sb="6" eb="8">
      <t>テンプ</t>
    </rPh>
    <rPh sb="15" eb="17">
      <t>シャシン</t>
    </rPh>
    <rPh sb="17" eb="19">
      <t>バンゴウ</t>
    </rPh>
    <rPh sb="20" eb="22">
      <t>シャシン</t>
    </rPh>
    <rPh sb="28" eb="31">
      <t>ヘイメンズ</t>
    </rPh>
    <rPh sb="32" eb="34">
      <t>ヒョウジ</t>
    </rPh>
    <rPh sb="36" eb="38">
      <t>シャシン</t>
    </rPh>
    <rPh sb="38" eb="40">
      <t>ホウコウ</t>
    </rPh>
    <rPh sb="41" eb="43">
      <t>バンゴウ</t>
    </rPh>
    <rPh sb="49" eb="51">
      <t>セイゴウ</t>
    </rPh>
    <rPh sb="56" eb="58">
      <t>テンプ</t>
    </rPh>
    <phoneticPr fontId="30"/>
  </si>
  <si>
    <t>写真①</t>
    <rPh sb="0" eb="2">
      <t>シャシン</t>
    </rPh>
    <phoneticPr fontId="30"/>
  </si>
  <si>
    <t>写真②</t>
    <rPh sb="0" eb="2">
      <t>シャシン</t>
    </rPh>
    <phoneticPr fontId="30"/>
  </si>
  <si>
    <t>写真③</t>
    <rPh sb="0" eb="2">
      <t>シャシン</t>
    </rPh>
    <phoneticPr fontId="30"/>
  </si>
  <si>
    <t>写真④</t>
    <rPh sb="0" eb="2">
      <t>シャシン</t>
    </rPh>
    <phoneticPr fontId="30"/>
  </si>
  <si>
    <t>写真⑤</t>
    <rPh sb="0" eb="2">
      <t>シャシン</t>
    </rPh>
    <phoneticPr fontId="30"/>
  </si>
  <si>
    <t>写真⑥</t>
    <rPh sb="0" eb="2">
      <t>シャシン</t>
    </rPh>
    <phoneticPr fontId="30"/>
  </si>
  <si>
    <t>写真⑦</t>
    <rPh sb="0" eb="2">
      <t>シャシン</t>
    </rPh>
    <phoneticPr fontId="30"/>
  </si>
  <si>
    <t>写真⑧</t>
    <rPh sb="0" eb="2">
      <t>シャシン</t>
    </rPh>
    <phoneticPr fontId="30"/>
  </si>
  <si>
    <t>写真⑨</t>
    <rPh sb="0" eb="2">
      <t>シャシン</t>
    </rPh>
    <phoneticPr fontId="30"/>
  </si>
  <si>
    <t>写真⑩</t>
    <rPh sb="0" eb="2">
      <t>シャシン</t>
    </rPh>
    <phoneticPr fontId="30"/>
  </si>
  <si>
    <t>写真⑪</t>
    <rPh sb="0" eb="2">
      <t>シャシン</t>
    </rPh>
    <phoneticPr fontId="30"/>
  </si>
  <si>
    <t>写真⑫</t>
    <rPh sb="0" eb="2">
      <t>シャシン</t>
    </rPh>
    <phoneticPr fontId="30"/>
  </si>
  <si>
    <t>写真⑬</t>
    <rPh sb="0" eb="2">
      <t>シャシン</t>
    </rPh>
    <phoneticPr fontId="30"/>
  </si>
  <si>
    <t>写真⑭</t>
    <rPh sb="0" eb="2">
      <t>シャシン</t>
    </rPh>
    <phoneticPr fontId="30"/>
  </si>
  <si>
    <t>写真⑮</t>
    <rPh sb="0" eb="2">
      <t>シャシン</t>
    </rPh>
    <phoneticPr fontId="30"/>
  </si>
  <si>
    <t>写真⑯</t>
    <rPh sb="0" eb="2">
      <t>シャシン</t>
    </rPh>
    <phoneticPr fontId="30"/>
  </si>
  <si>
    <t>写真⑰</t>
    <rPh sb="0" eb="2">
      <t>シャシン</t>
    </rPh>
    <phoneticPr fontId="30"/>
  </si>
  <si>
    <t>写真⑱</t>
    <rPh sb="0" eb="2">
      <t>シャシン</t>
    </rPh>
    <phoneticPr fontId="30"/>
  </si>
  <si>
    <t>設備･備品等一覧表</t>
  </si>
  <si>
    <t>事業所名</t>
    <rPh sb="0" eb="3">
      <t>ジギョウショ</t>
    </rPh>
    <rPh sb="3" eb="4">
      <t>メイ</t>
    </rPh>
    <phoneticPr fontId="10"/>
  </si>
  <si>
    <t>サービス種類</t>
    <phoneticPr fontId="10"/>
  </si>
  <si>
    <t>設備の概要</t>
    <phoneticPr fontId="10"/>
  </si>
  <si>
    <t>設備基準上適合すべき項目等についての状況</t>
    <rPh sb="12" eb="13">
      <t>トウ</t>
    </rPh>
    <phoneticPr fontId="10"/>
  </si>
  <si>
    <t>適合の可否</t>
    <rPh sb="0" eb="2">
      <t>テキゴウ</t>
    </rPh>
    <rPh sb="3" eb="5">
      <t>カヒ</t>
    </rPh>
    <phoneticPr fontId="10"/>
  </si>
  <si>
    <t>サービス提供上配慮すべき設備の概要</t>
    <rPh sb="4" eb="6">
      <t>テイキョウ</t>
    </rPh>
    <rPh sb="6" eb="7">
      <t>ジョウ</t>
    </rPh>
    <rPh sb="7" eb="9">
      <t>ハイリョ</t>
    </rPh>
    <rPh sb="12" eb="14">
      <t>セツビ</t>
    </rPh>
    <rPh sb="15" eb="17">
      <t>ガイヨウ</t>
    </rPh>
    <phoneticPr fontId="10"/>
  </si>
  <si>
    <t>非常災害設備等</t>
    <rPh sb="0" eb="2">
      <t>ヒジョウ</t>
    </rPh>
    <rPh sb="2" eb="4">
      <t>サイガイ</t>
    </rPh>
    <rPh sb="4" eb="6">
      <t>セツビ</t>
    </rPh>
    <rPh sb="6" eb="7">
      <t>トウ</t>
    </rPh>
    <phoneticPr fontId="10"/>
  </si>
  <si>
    <t>室名</t>
    <rPh sb="0" eb="1">
      <t>シツ</t>
    </rPh>
    <rPh sb="1" eb="2">
      <t>メイ</t>
    </rPh>
    <phoneticPr fontId="10"/>
  </si>
  <si>
    <t>備品の品目及び数量</t>
    <rPh sb="0" eb="2">
      <t>ビヒン</t>
    </rPh>
    <rPh sb="3" eb="5">
      <t>ヒンモク</t>
    </rPh>
    <rPh sb="5" eb="6">
      <t>オヨ</t>
    </rPh>
    <rPh sb="7" eb="9">
      <t>スウリョウ</t>
    </rPh>
    <phoneticPr fontId="10"/>
  </si>
  <si>
    <t>備考１　申請するサービス種類に関して、基準省令で定められた設備基準上適合すべき項目のうち、</t>
    <phoneticPr fontId="10"/>
  </si>
  <si>
    <t xml:space="preserve">    　「居室面積等一覧表｣に記載した項目以外の事項について記載してください。</t>
    <rPh sb="6" eb="8">
      <t>キョシツ</t>
    </rPh>
    <rPh sb="8" eb="10">
      <t>メンセキ</t>
    </rPh>
    <rPh sb="10" eb="11">
      <t>トウ</t>
    </rPh>
    <phoneticPr fontId="10"/>
  </si>
  <si>
    <t>　　 ２ 必要に応じて写真等を添付し、その旨を合わせて記載してください。</t>
  </si>
  <si>
    <t>　　 ３ ｢適合の可否｣欄には、何も記載しないでください。</t>
  </si>
  <si>
    <t>　　</t>
  </si>
  <si>
    <t>指定障害福祉サービスの主たる対象者を特定する理由等</t>
    <rPh sb="0" eb="2">
      <t>シテイ</t>
    </rPh>
    <rPh sb="2" eb="4">
      <t>ショウガイ</t>
    </rPh>
    <rPh sb="4" eb="6">
      <t>フクシ</t>
    </rPh>
    <rPh sb="11" eb="12">
      <t>シュ</t>
    </rPh>
    <rPh sb="14" eb="16">
      <t>タイショウ</t>
    </rPh>
    <rPh sb="16" eb="17">
      <t>シャ</t>
    </rPh>
    <rPh sb="18" eb="20">
      <t>トクテイ</t>
    </rPh>
    <rPh sb="22" eb="24">
      <t>リユウ</t>
    </rPh>
    <rPh sb="24" eb="25">
      <t>トウ</t>
    </rPh>
    <phoneticPr fontId="10"/>
  </si>
  <si>
    <t>事　　業　　所　　名</t>
    <rPh sb="0" eb="1">
      <t>コト</t>
    </rPh>
    <rPh sb="3" eb="4">
      <t>ゴウ</t>
    </rPh>
    <rPh sb="6" eb="7">
      <t>ショ</t>
    </rPh>
    <rPh sb="9" eb="10">
      <t>メイ</t>
    </rPh>
    <phoneticPr fontId="10"/>
  </si>
  <si>
    <t>指定障害福祉サービスの種類</t>
    <rPh sb="0" eb="2">
      <t>シテイ</t>
    </rPh>
    <rPh sb="2" eb="4">
      <t>ショウガイ</t>
    </rPh>
    <rPh sb="4" eb="6">
      <t>フクシ</t>
    </rPh>
    <rPh sb="11" eb="13">
      <t>シュルイ</t>
    </rPh>
    <phoneticPr fontId="10"/>
  </si>
  <si>
    <t>１　申請に係る指定障害福祉サービスの主たる対象者</t>
    <rPh sb="2" eb="4">
      <t>シンセイ</t>
    </rPh>
    <rPh sb="5" eb="6">
      <t>カカ</t>
    </rPh>
    <rPh sb="7" eb="9">
      <t>シテイ</t>
    </rPh>
    <rPh sb="9" eb="11">
      <t>ショウガイ</t>
    </rPh>
    <rPh sb="11" eb="13">
      <t>フクシ</t>
    </rPh>
    <rPh sb="18" eb="19">
      <t>シュ</t>
    </rPh>
    <rPh sb="21" eb="23">
      <t>タイショウ</t>
    </rPh>
    <rPh sb="23" eb="24">
      <t>シャ</t>
    </rPh>
    <phoneticPr fontId="10"/>
  </si>
  <si>
    <t>※該当するものを○で囲むこと。</t>
    <rPh sb="1" eb="3">
      <t>ガイトウ</t>
    </rPh>
    <rPh sb="10" eb="11">
      <t>カコ</t>
    </rPh>
    <phoneticPr fontId="10"/>
  </si>
  <si>
    <t>身体障害者</t>
    <rPh sb="0" eb="2">
      <t>シンタイ</t>
    </rPh>
    <rPh sb="2" eb="5">
      <t>ショウガイシャ</t>
    </rPh>
    <phoneticPr fontId="10"/>
  </si>
  <si>
    <t>(</t>
    <phoneticPr fontId="30"/>
  </si>
  <si>
    <t>・</t>
    <phoneticPr fontId="30"/>
  </si>
  <si>
    <t>視覚</t>
    <rPh sb="0" eb="2">
      <t>シカク</t>
    </rPh>
    <phoneticPr fontId="10"/>
  </si>
  <si>
    <t>聴覚言語</t>
    <rPh sb="0" eb="2">
      <t>シチョウカク</t>
    </rPh>
    <rPh sb="2" eb="4">
      <t>ゲンゴ</t>
    </rPh>
    <phoneticPr fontId="10"/>
  </si>
  <si>
    <t>内部障害</t>
    <phoneticPr fontId="30"/>
  </si>
  <si>
    <t>知的障害者</t>
    <phoneticPr fontId="10"/>
  </si>
  <si>
    <t>障害児</t>
    <phoneticPr fontId="30"/>
  </si>
  <si>
    <t>精神障害者</t>
    <phoneticPr fontId="30"/>
  </si>
  <si>
    <t>難病等対象者</t>
    <phoneticPr fontId="30"/>
  </si>
  <si>
    <t>２　主たる対象者を１のとおり特定する理由</t>
    <rPh sb="2" eb="3">
      <t>シュ</t>
    </rPh>
    <rPh sb="5" eb="7">
      <t>タイショウ</t>
    </rPh>
    <rPh sb="7" eb="8">
      <t>シャ</t>
    </rPh>
    <rPh sb="14" eb="16">
      <t>トクテイ</t>
    </rPh>
    <rPh sb="18" eb="20">
      <t>リユウ</t>
    </rPh>
    <phoneticPr fontId="10"/>
  </si>
  <si>
    <t>３　今後における主たる対象者の拡充の予定</t>
    <rPh sb="2" eb="4">
      <t>コンゴ</t>
    </rPh>
    <rPh sb="8" eb="9">
      <t>シュ</t>
    </rPh>
    <rPh sb="11" eb="14">
      <t>タイショウシャ</t>
    </rPh>
    <rPh sb="15" eb="17">
      <t>カクジュウ</t>
    </rPh>
    <rPh sb="18" eb="20">
      <t>ヨテイ</t>
    </rPh>
    <phoneticPr fontId="10"/>
  </si>
  <si>
    <t>（１）拡充予定の有無</t>
    <phoneticPr fontId="30"/>
  </si>
  <si>
    <t>あり</t>
    <phoneticPr fontId="10"/>
  </si>
  <si>
    <t>・</t>
    <phoneticPr fontId="10"/>
  </si>
  <si>
    <t>なし</t>
    <phoneticPr fontId="10"/>
  </si>
  <si>
    <t>（２）拡充予定の内容及び予定時期</t>
    <phoneticPr fontId="30"/>
  </si>
  <si>
    <t>（３）拡充のための方策</t>
    <phoneticPr fontId="30"/>
  </si>
  <si>
    <t>利用者（入所者）又はその家族からの苦情を解決するために講ずる措置の概要</t>
    <rPh sb="0" eb="3">
      <t>リヨウシャ</t>
    </rPh>
    <rPh sb="4" eb="7">
      <t>ニュウショシャ</t>
    </rPh>
    <rPh sb="8" eb="9">
      <t>マタ</t>
    </rPh>
    <rPh sb="12" eb="14">
      <t>カゾク</t>
    </rPh>
    <rPh sb="17" eb="19">
      <t>クジョウ</t>
    </rPh>
    <rPh sb="20" eb="22">
      <t>カイケツ</t>
    </rPh>
    <rPh sb="27" eb="28">
      <t>コウ</t>
    </rPh>
    <rPh sb="30" eb="32">
      <t>ソチ</t>
    </rPh>
    <rPh sb="33" eb="35">
      <t>ガイヨウ</t>
    </rPh>
    <phoneticPr fontId="10"/>
  </si>
  <si>
    <t>事業所又は施設名</t>
    <rPh sb="0" eb="3">
      <t>ジギョウショ</t>
    </rPh>
    <rPh sb="3" eb="4">
      <t>マタ</t>
    </rPh>
    <rPh sb="5" eb="7">
      <t>シセツ</t>
    </rPh>
    <rPh sb="7" eb="8">
      <t>メイ</t>
    </rPh>
    <phoneticPr fontId="10"/>
  </si>
  <si>
    <t>申請するサービス種類</t>
    <rPh sb="0" eb="2">
      <t>シンセイ</t>
    </rPh>
    <rPh sb="8" eb="10">
      <t>シュルイ</t>
    </rPh>
    <phoneticPr fontId="10"/>
  </si>
  <si>
    <t>措　置　の　概　要</t>
    <rPh sb="0" eb="1">
      <t>ソ</t>
    </rPh>
    <rPh sb="2" eb="3">
      <t>チ</t>
    </rPh>
    <rPh sb="6" eb="7">
      <t>オオムネ</t>
    </rPh>
    <rPh sb="8" eb="9">
      <t>ヨウ</t>
    </rPh>
    <phoneticPr fontId="10"/>
  </si>
  <si>
    <t>１　利用者（入所者）又はその家族からの相談又は苦情等に対応する常設の窓口（連絡先）、担当者</t>
    <rPh sb="2" eb="5">
      <t>リヨウシャ</t>
    </rPh>
    <rPh sb="6" eb="9">
      <t>ニュウショシャ</t>
    </rPh>
    <rPh sb="10" eb="11">
      <t>マタ</t>
    </rPh>
    <rPh sb="14" eb="16">
      <t>カゾク</t>
    </rPh>
    <rPh sb="19" eb="21">
      <t>ソウダン</t>
    </rPh>
    <rPh sb="21" eb="22">
      <t>マタ</t>
    </rPh>
    <rPh sb="23" eb="25">
      <t>クジョウ</t>
    </rPh>
    <rPh sb="25" eb="26">
      <t>トウ</t>
    </rPh>
    <rPh sb="27" eb="29">
      <t>タイオウ</t>
    </rPh>
    <rPh sb="31" eb="33">
      <t>ジョウセツ</t>
    </rPh>
    <rPh sb="34" eb="36">
      <t>マドグチ</t>
    </rPh>
    <rPh sb="37" eb="40">
      <t>レンラクサキ</t>
    </rPh>
    <rPh sb="42" eb="45">
      <t>タントウシャ</t>
    </rPh>
    <phoneticPr fontId="10"/>
  </si>
  <si>
    <t>（1）相談窓口：</t>
    <rPh sb="3" eb="5">
      <t>ソウダン</t>
    </rPh>
    <rPh sb="5" eb="7">
      <t>マドグチ</t>
    </rPh>
    <phoneticPr fontId="30"/>
  </si>
  <si>
    <t>（２）利用時間：</t>
    <rPh sb="3" eb="5">
      <t>リヨウ</t>
    </rPh>
    <rPh sb="5" eb="7">
      <t>ジカン</t>
    </rPh>
    <phoneticPr fontId="30"/>
  </si>
  <si>
    <t>（３）電話番号：</t>
    <rPh sb="3" eb="5">
      <t>デンワ</t>
    </rPh>
    <rPh sb="5" eb="7">
      <t>バンゴウ</t>
    </rPh>
    <phoneticPr fontId="30"/>
  </si>
  <si>
    <t>（４）苦情解決責任者：</t>
    <rPh sb="3" eb="5">
      <t>クジョウ</t>
    </rPh>
    <rPh sb="5" eb="7">
      <t>カイケツ</t>
    </rPh>
    <rPh sb="7" eb="10">
      <t>セキニンシャ</t>
    </rPh>
    <phoneticPr fontId="30"/>
  </si>
  <si>
    <t>（５）第三者委員：</t>
    <rPh sb="3" eb="4">
      <t>ダイ</t>
    </rPh>
    <rPh sb="4" eb="6">
      <t>３シャ</t>
    </rPh>
    <rPh sb="6" eb="8">
      <t>イイン</t>
    </rPh>
    <phoneticPr fontId="30"/>
  </si>
  <si>
    <t>２　円滑かつ迅速に苦情を解決するための処理体制・手順　（※具体的な対応方針）</t>
    <rPh sb="2" eb="4">
      <t>エンカツ</t>
    </rPh>
    <rPh sb="6" eb="8">
      <t>ジンソク</t>
    </rPh>
    <rPh sb="9" eb="11">
      <t>クジョウ</t>
    </rPh>
    <rPh sb="12" eb="14">
      <t>カイケツ</t>
    </rPh>
    <rPh sb="19" eb="21">
      <t>ショリ</t>
    </rPh>
    <rPh sb="21" eb="23">
      <t>タイセイ</t>
    </rPh>
    <rPh sb="24" eb="26">
      <t>テジュン</t>
    </rPh>
    <phoneticPr fontId="10"/>
  </si>
  <si>
    <t>３　その他参考事項</t>
    <rPh sb="4" eb="5">
      <t>タ</t>
    </rPh>
    <rPh sb="5" eb="7">
      <t>サンコウ</t>
    </rPh>
    <rPh sb="7" eb="9">
      <t>ジコウ</t>
    </rPh>
    <phoneticPr fontId="10"/>
  </si>
  <si>
    <t>【県運営適正化委員会】</t>
  </si>
  <si>
    <t>　・名称：新潟県福祉サービス運営適正化委員会</t>
  </si>
  <si>
    <t>　・所在地：新潟市中央区上所２丁目２番２号</t>
  </si>
  <si>
    <t>　・電話番号：025-281-5609</t>
    <phoneticPr fontId="30"/>
  </si>
  <si>
    <t>　・ＦＡＸ番号：025-281-5610</t>
    <phoneticPr fontId="30"/>
  </si>
  <si>
    <t>【新潟市役所窓口】</t>
  </si>
  <si>
    <t>　・名称：新潟市役所　障がい福祉課</t>
  </si>
  <si>
    <t>　・所在地：新潟市中央区学校町通1番町602番地1</t>
    <phoneticPr fontId="30"/>
  </si>
  <si>
    <t>　・電話番号：025-226-1241</t>
    <phoneticPr fontId="30"/>
  </si>
  <si>
    <t>備考　上記事項は例示であるので、これにかかわらず適宜項目を追加し、その内容について具体的に記載してください。</t>
    <rPh sb="0" eb="2">
      <t>ビコウ</t>
    </rPh>
    <rPh sb="3" eb="5">
      <t>ジョウキ</t>
    </rPh>
    <rPh sb="5" eb="7">
      <t>ジコウ</t>
    </rPh>
    <rPh sb="8" eb="10">
      <t>レイジ</t>
    </rPh>
    <rPh sb="24" eb="26">
      <t>テキギ</t>
    </rPh>
    <rPh sb="26" eb="28">
      <t>コウモク</t>
    </rPh>
    <rPh sb="29" eb="31">
      <t>ツイカ</t>
    </rPh>
    <rPh sb="35" eb="37">
      <t>ナイヨウ</t>
    </rPh>
    <rPh sb="41" eb="44">
      <t>グタイテキ</t>
    </rPh>
    <phoneticPr fontId="10"/>
  </si>
  <si>
    <t>　　</t>
    <phoneticPr fontId="10"/>
  </si>
  <si>
    <t>サービス管理責任者　○○　○○</t>
    <rPh sb="4" eb="6">
      <t>カンリ</t>
    </rPh>
    <rPh sb="6" eb="9">
      <t>セキニンシャ</t>
    </rPh>
    <phoneticPr fontId="30"/>
  </si>
  <si>
    <t>8：30～16：00（土・日・祝祭日・年末年始を除く）</t>
    <rPh sb="11" eb="12">
      <t>ド</t>
    </rPh>
    <rPh sb="13" eb="14">
      <t>ニチ</t>
    </rPh>
    <rPh sb="15" eb="18">
      <t>シュクサイジツ</t>
    </rPh>
    <rPh sb="19" eb="21">
      <t>ネンマツ</t>
    </rPh>
    <rPh sb="21" eb="23">
      <t>ネンシ</t>
    </rPh>
    <rPh sb="24" eb="25">
      <t>ノゾ</t>
    </rPh>
    <phoneticPr fontId="30"/>
  </si>
  <si>
    <t>管理者　○○　○○</t>
    <rPh sb="0" eb="3">
      <t>カンリシャ</t>
    </rPh>
    <phoneticPr fontId="30"/>
  </si>
  <si>
    <t>○○　○○（電話000-000-0000）、△△　△△（電話111-111-1111）</t>
    <rPh sb="6" eb="8">
      <t>デンワ</t>
    </rPh>
    <rPh sb="28" eb="30">
      <t>デンワ</t>
    </rPh>
    <phoneticPr fontId="30"/>
  </si>
  <si>
    <t>　（１）苦情の受付</t>
  </si>
  <si>
    <t>　　・面接、電話、書面等により随時受付</t>
  </si>
  <si>
    <t>　（２）苦情受付の報告</t>
  </si>
  <si>
    <t>　　・苦情受付担当者が受け付けた苦情は、苦情解決責任者と第三者委員（申出人が</t>
  </si>
  <si>
    <t>　　　その必要なしとした場合を除く）に報告</t>
    <phoneticPr fontId="30"/>
  </si>
  <si>
    <t>　　・第三者委員は内容を確認し、苦情申出人に対して報告を受けた旨の通知</t>
    <phoneticPr fontId="30"/>
  </si>
  <si>
    <t>　（３）苦情解決のための話し合い</t>
  </si>
  <si>
    <t>　　・苦情解決責任者は、苦情申出人と誠意をもって話し合い、解決に努める</t>
  </si>
  <si>
    <t>　　　その際、苦情申出人は第三者委員の助言や立合を求めることができる</t>
  </si>
  <si>
    <t>　（４）都道府県「運営適正化委員会」の紹介</t>
  </si>
  <si>
    <t>　　・「新潟県福祉サービス運営適正化委員会」に申し立てできる旨を紹介</t>
  </si>
  <si>
    <t>　（５）再発防止のための改善</t>
  </si>
  <si>
    <t>　　・苦情解決責任者は申し立てられた苦情について改善の必要性の有無を検討し再発</t>
  </si>
  <si>
    <t>　　　防止に努める</t>
  </si>
  <si>
    <t>　（６）解決結果の公表</t>
  </si>
  <si>
    <t>　　・利用者によるサービスの選択や事業者によるサービスの質や信頼性の向上を図る</t>
  </si>
  <si>
    <t>　　　ため、個人情報に関するものを除き「事業報告書」や「広報誌」等に実績を掲載</t>
  </si>
  <si>
    <t>　　　し、公表する</t>
  </si>
  <si>
    <t>誓　約　書</t>
    <phoneticPr fontId="10"/>
  </si>
  <si>
    <t>（宛先）新潟市長</t>
    <rPh sb="1" eb="3">
      <t>アテサキ</t>
    </rPh>
    <rPh sb="4" eb="8">
      <t>ニイガタシチョウ</t>
    </rPh>
    <phoneticPr fontId="30"/>
  </si>
  <si>
    <t xml:space="preserve">申請者    </t>
    <phoneticPr fontId="10"/>
  </si>
  <si>
    <t>（名称）</t>
    <rPh sb="1" eb="3">
      <t>メイショウ</t>
    </rPh>
    <phoneticPr fontId="10"/>
  </si>
  <si>
    <t>（代表者の職名・氏名）</t>
    <rPh sb="1" eb="4">
      <t>ダイヒョウシャ</t>
    </rPh>
    <rPh sb="5" eb="7">
      <t>ショクメイ</t>
    </rPh>
    <rPh sb="8" eb="10">
      <t>シメイ</t>
    </rPh>
    <phoneticPr fontId="10"/>
  </si>
  <si>
    <r>
      <rPr>
        <sz val="11"/>
        <rFont val="ＭＳ Ｐ明朝"/>
        <family val="1"/>
        <charset val="128"/>
      </rPr>
      <t>　申請者が別紙のいずれにも該当しない者であることを誓約します。</t>
    </r>
    <r>
      <rPr>
        <sz val="10"/>
        <rFont val="ＭＳ Ｐ明朝"/>
        <family val="1"/>
        <charset val="128"/>
      </rPr>
      <t xml:space="preserve">
</t>
    </r>
    <rPh sb="5" eb="7">
      <t>ベッシ</t>
    </rPh>
    <phoneticPr fontId="10"/>
  </si>
  <si>
    <t>別紙①：　障害福祉サービス事業者向け</t>
    <rPh sb="0" eb="2">
      <t>ベッシ</t>
    </rPh>
    <rPh sb="5" eb="7">
      <t>ショウガイ</t>
    </rPh>
    <rPh sb="7" eb="9">
      <t>フクシ</t>
    </rPh>
    <rPh sb="13" eb="16">
      <t>ジギョウシャ</t>
    </rPh>
    <rPh sb="16" eb="17">
      <t>ム</t>
    </rPh>
    <phoneticPr fontId="10"/>
  </si>
  <si>
    <t>別紙②：　障害者支援施設向け</t>
    <rPh sb="0" eb="2">
      <t>ベッシ</t>
    </rPh>
    <rPh sb="5" eb="8">
      <t>ショウガイシャ</t>
    </rPh>
    <rPh sb="8" eb="10">
      <t>シエン</t>
    </rPh>
    <rPh sb="12" eb="13">
      <t>ム</t>
    </rPh>
    <phoneticPr fontId="10"/>
  </si>
  <si>
    <t>別紙③：　一般相談支援事業者向け</t>
    <rPh sb="0" eb="2">
      <t>ベッシ</t>
    </rPh>
    <rPh sb="5" eb="7">
      <t>イッパン</t>
    </rPh>
    <rPh sb="7" eb="9">
      <t>ソウダン</t>
    </rPh>
    <rPh sb="9" eb="11">
      <t>シエン</t>
    </rPh>
    <rPh sb="11" eb="14">
      <t>ジギョウシャ</t>
    </rPh>
    <rPh sb="14" eb="15">
      <t>ム</t>
    </rPh>
    <phoneticPr fontId="10"/>
  </si>
  <si>
    <t>別紙④：　特定相談支援事業者向け</t>
    <rPh sb="0" eb="2">
      <t>ベッシ</t>
    </rPh>
    <rPh sb="5" eb="7">
      <t>トクテイ</t>
    </rPh>
    <rPh sb="7" eb="9">
      <t>ソウダン</t>
    </rPh>
    <rPh sb="9" eb="11">
      <t>シエン</t>
    </rPh>
    <rPh sb="11" eb="14">
      <t>ジギョウシャ</t>
    </rPh>
    <rPh sb="14" eb="15">
      <t>ム</t>
    </rPh>
    <phoneticPr fontId="10"/>
  </si>
  <si>
    <t>別紙⑤：　障害児通所支援事業者向け</t>
    <rPh sb="0" eb="2">
      <t>ベッシ</t>
    </rPh>
    <rPh sb="5" eb="8">
      <t>ショウガイジ</t>
    </rPh>
    <rPh sb="8" eb="10">
      <t>ツウショ</t>
    </rPh>
    <rPh sb="10" eb="12">
      <t>シエン</t>
    </rPh>
    <rPh sb="12" eb="15">
      <t>ジギョウシャ</t>
    </rPh>
    <rPh sb="15" eb="16">
      <t>ム</t>
    </rPh>
    <phoneticPr fontId="10"/>
  </si>
  <si>
    <t>別紙⑥：　障害児入所施設向け</t>
    <rPh sb="0" eb="2">
      <t>ベッシ</t>
    </rPh>
    <rPh sb="5" eb="8">
      <t>ショウガイジ</t>
    </rPh>
    <rPh sb="8" eb="10">
      <t>ニュウショ</t>
    </rPh>
    <rPh sb="10" eb="12">
      <t>シセツ</t>
    </rPh>
    <rPh sb="12" eb="13">
      <t>ム</t>
    </rPh>
    <phoneticPr fontId="10"/>
  </si>
  <si>
    <t>別紙⑦：　障害児相談支援事業者向け</t>
    <rPh sb="0" eb="2">
      <t>ベッシ</t>
    </rPh>
    <rPh sb="5" eb="8">
      <t>ショウガイジ</t>
    </rPh>
    <rPh sb="8" eb="10">
      <t>ソウダン</t>
    </rPh>
    <rPh sb="10" eb="12">
      <t>シエン</t>
    </rPh>
    <rPh sb="12" eb="15">
      <t>ジギョウシャ</t>
    </rPh>
    <rPh sb="15" eb="16">
      <t>ム</t>
    </rPh>
    <phoneticPr fontId="10"/>
  </si>
  <si>
    <t>注　該当する種別に○を付けてください。</t>
    <rPh sb="0" eb="1">
      <t>チュウ</t>
    </rPh>
    <rPh sb="2" eb="4">
      <t>ガイトウ</t>
    </rPh>
    <rPh sb="6" eb="8">
      <t>シュベツ</t>
    </rPh>
    <rPh sb="11" eb="12">
      <t>ツ</t>
    </rPh>
    <phoneticPr fontId="10"/>
  </si>
  <si>
    <t>（別紙①：障害福祉サービス事業者向け）</t>
    <rPh sb="1" eb="3">
      <t>ベッシ</t>
    </rPh>
    <rPh sb="5" eb="7">
      <t>ショウガイ</t>
    </rPh>
    <rPh sb="7" eb="9">
      <t>フクシ</t>
    </rPh>
    <rPh sb="15" eb="16">
      <t>シャ</t>
    </rPh>
    <rPh sb="16" eb="17">
      <t>ム</t>
    </rPh>
    <phoneticPr fontId="29"/>
  </si>
  <si>
    <t>障害者の日常生活及び社会生活を総合的に支援するための法律第３６条第３項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コウダイジョウダイコウ</t>
    </rPh>
    <phoneticPr fontId="29"/>
  </si>
  <si>
    <t>一</t>
    <rPh sb="0" eb="1">
      <t>イチ</t>
    </rPh>
    <phoneticPr fontId="10"/>
  </si>
  <si>
    <t>申請者が都道府県の条例で定める者でないとき。</t>
    <phoneticPr fontId="10"/>
  </si>
  <si>
    <t>二</t>
    <rPh sb="0" eb="1">
      <t>ニ</t>
    </rPh>
    <phoneticPr fontId="10"/>
  </si>
  <si>
    <t>当該申請に係るサービス事業所の従業者の知識及び技能並びに人員が、第四十三条第一項の都道府県の条例で定める基準を満たしていないとき。</t>
    <phoneticPr fontId="10"/>
  </si>
  <si>
    <t>三</t>
    <rPh sb="0" eb="1">
      <t>サン</t>
    </rPh>
    <phoneticPr fontId="10"/>
  </si>
  <si>
    <t>申請者が、第四十三条第二項の都道府県の条例で定める指定障害福祉サービスの事業の設備及び運営に関する基準に従って適正な障害福祉サービス事業の運営をすることができないと認められるとき。</t>
    <phoneticPr fontId="10"/>
  </si>
  <si>
    <t>四</t>
    <rPh sb="0" eb="1">
      <t>ヨン</t>
    </rPh>
    <phoneticPr fontId="10"/>
  </si>
  <si>
    <t>申請者が、禁錮以上の刑に処せられ、その執行を終わり、又は執行を受けることがなくなるまでの者であるとき。</t>
    <phoneticPr fontId="10"/>
  </si>
  <si>
    <t>五</t>
    <rPh sb="0" eb="1">
      <t>ゴ</t>
    </rPh>
    <phoneticPr fontId="10"/>
  </si>
  <si>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0"/>
  </si>
  <si>
    <t>五の二</t>
    <rPh sb="0" eb="1">
      <t>ゴ</t>
    </rPh>
    <rPh sb="2" eb="3">
      <t>ニ</t>
    </rPh>
    <phoneticPr fontId="10"/>
  </si>
  <si>
    <t>申請者が、労働に関する法律の規定であって政令で定めるものにより罰金の刑に処せられ、その執行を終わり、又は執行を受けることがなくなるまでの者であるとき。</t>
    <phoneticPr fontId="10"/>
  </si>
  <si>
    <t>六</t>
    <rPh sb="0" eb="1">
      <t>ロク</t>
    </rPh>
    <phoneticPr fontId="10"/>
  </si>
  <si>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サービス事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0"/>
  </si>
  <si>
    <t>七</t>
    <rPh sb="0" eb="1">
      <t>ナナ</t>
    </rPh>
    <phoneticPr fontId="10"/>
  </si>
  <si>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0"/>
  </si>
  <si>
    <t>八</t>
    <rPh sb="0" eb="1">
      <t>ハチ</t>
    </rPh>
    <phoneticPr fontId="10"/>
  </si>
  <si>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0"/>
  </si>
  <si>
    <t>九</t>
    <rPh sb="0" eb="1">
      <t>キュウ</t>
    </rPh>
    <phoneticPr fontId="10"/>
  </si>
  <si>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0"/>
  </si>
  <si>
    <t>十</t>
    <rPh sb="0" eb="1">
      <t>ジュウ</t>
    </rPh>
    <phoneticPr fontId="10"/>
  </si>
  <si>
    <t>第八号に規定する期間内に第四十六条第二項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者（当該事業の廃止について相当の理由がある者を除く。）の管理者であった者で、当該届出の日から起算して五年を経過しないものであるとき。</t>
    <phoneticPr fontId="10"/>
  </si>
  <si>
    <t>十一</t>
    <rPh sb="0" eb="1">
      <t>ジュウ</t>
    </rPh>
    <rPh sb="1" eb="2">
      <t>イチ</t>
    </rPh>
    <phoneticPr fontId="10"/>
  </si>
  <si>
    <t>申請者が、指定の申請前五年以内に障害福祉サービスに関し不正又は著しく不当な行為をした者であるとき。</t>
    <phoneticPr fontId="10"/>
  </si>
  <si>
    <t>十二</t>
    <rPh sb="0" eb="1">
      <t>ジュウ</t>
    </rPh>
    <rPh sb="1" eb="2">
      <t>ニ</t>
    </rPh>
    <phoneticPr fontId="10"/>
  </si>
  <si>
    <t>申請者が、法人で、その役員等のうちに第四号から第六号まで又は第八号から前号までのいずれかに該当する者のあるものであるとき。</t>
    <phoneticPr fontId="10"/>
  </si>
  <si>
    <t>十三</t>
    <rPh sb="0" eb="1">
      <t>ジュウ</t>
    </rPh>
    <rPh sb="1" eb="2">
      <t>サン</t>
    </rPh>
    <phoneticPr fontId="10"/>
  </si>
  <si>
    <t>申請者が、法人でない者で、その管理者が第四号から第六号まで又は第八号から第十一号までのいずれかに該当する者であるとき。</t>
    <phoneticPr fontId="10"/>
  </si>
  <si>
    <t>　※療養介護に係る指定の申請にあっては、第七号を除く。</t>
    <rPh sb="2" eb="4">
      <t>リョウヨウ</t>
    </rPh>
    <rPh sb="4" eb="6">
      <t>カイゴ</t>
    </rPh>
    <rPh sb="7" eb="8">
      <t>カカ</t>
    </rPh>
    <rPh sb="9" eb="11">
      <t>シテイ</t>
    </rPh>
    <rPh sb="12" eb="14">
      <t>シンセイ</t>
    </rPh>
    <rPh sb="20" eb="21">
      <t>ダイ</t>
    </rPh>
    <rPh sb="21" eb="22">
      <t>ナナ</t>
    </rPh>
    <rPh sb="22" eb="23">
      <t>ゴウ</t>
    </rPh>
    <rPh sb="24" eb="25">
      <t>ノゾ</t>
    </rPh>
    <phoneticPr fontId="10"/>
  </si>
  <si>
    <t>参考様式１１－２</t>
    <rPh sb="0" eb="2">
      <t>サンコウ</t>
    </rPh>
    <rPh sb="2" eb="4">
      <t>ヨウシキ</t>
    </rPh>
    <phoneticPr fontId="30"/>
  </si>
  <si>
    <t>役 員 等 名 簿</t>
    <rPh sb="0" eb="1">
      <t>えき</t>
    </rPh>
    <rPh sb="2" eb="3">
      <t>いん</t>
    </rPh>
    <rPh sb="4" eb="5">
      <t>とう</t>
    </rPh>
    <rPh sb="6" eb="7">
      <t>めい</t>
    </rPh>
    <rPh sb="8" eb="9">
      <t>ぼ</t>
    </rPh>
    <phoneticPr fontId="10" type="Hiragana" alignment="distributed"/>
  </si>
  <si>
    <t>申請者（法人）名</t>
    <rPh sb="0" eb="3">
      <t>しんせいしゃ</t>
    </rPh>
    <rPh sb="4" eb="6">
      <t>ほうじん</t>
    </rPh>
    <rPh sb="7" eb="8">
      <t>めい</t>
    </rPh>
    <phoneticPr fontId="10" type="Hiragana" alignment="center"/>
  </si>
  <si>
    <t>（</t>
    <phoneticPr fontId="10" type="Hiragana" alignment="distributed"/>
  </si>
  <si>
    <t>）</t>
    <phoneticPr fontId="10" type="Hiragana" alignment="distributed"/>
  </si>
  <si>
    <t>住　　所</t>
    <rPh sb="0" eb="1">
      <t>（ふり</t>
    </rPh>
    <rPh sb="3" eb="4">
      <t>がな）</t>
    </rPh>
    <phoneticPr fontId="10" type="Hiragana" alignment="center"/>
  </si>
  <si>
    <t>氏　　名</t>
    <rPh sb="0" eb="1">
      <t>シ</t>
    </rPh>
    <rPh sb="3" eb="4">
      <t>メイ</t>
    </rPh>
    <phoneticPr fontId="10"/>
  </si>
  <si>
    <t>役職名・呼称</t>
    <rPh sb="0" eb="3">
      <t>ヤクショクメイ</t>
    </rPh>
    <rPh sb="4" eb="6">
      <t>コショウ</t>
    </rPh>
    <phoneticPr fontId="10"/>
  </si>
  <si>
    <t>TEL</t>
    <phoneticPr fontId="10"/>
  </si>
  <si>
    <t>FAX</t>
    <phoneticPr fontId="10"/>
  </si>
  <si>
    <t>注</t>
    <rPh sb="0" eb="1">
      <t>ちゅう</t>
    </rPh>
    <phoneticPr fontId="10" type="Hiragana" alignment="distributed"/>
  </si>
  <si>
    <t>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について記入してください。　</t>
    <phoneticPr fontId="10" type="Hiragana" alignment="distributed"/>
  </si>
  <si>
    <t>協力医療機関との契約の内容</t>
    <rPh sb="0" eb="2">
      <t>キョウリョク</t>
    </rPh>
    <rPh sb="2" eb="4">
      <t>イリョウ</t>
    </rPh>
    <rPh sb="4" eb="6">
      <t>キカン</t>
    </rPh>
    <rPh sb="8" eb="10">
      <t>ケイヤク</t>
    </rPh>
    <rPh sb="11" eb="13">
      <t>ナイヨウ</t>
    </rPh>
    <phoneticPr fontId="10"/>
  </si>
  <si>
    <t>協力医療機関の名称</t>
    <phoneticPr fontId="10"/>
  </si>
  <si>
    <t>所在地</t>
    <phoneticPr fontId="10"/>
  </si>
  <si>
    <t>診療科名</t>
    <phoneticPr fontId="10"/>
  </si>
  <si>
    <t>事業所・施設
からの距離</t>
    <phoneticPr fontId="10"/>
  </si>
  <si>
    <t>㎞</t>
    <phoneticPr fontId="30"/>
  </si>
  <si>
    <t>（徒歩</t>
    <phoneticPr fontId="30"/>
  </si>
  <si>
    <t>分、車</t>
    <phoneticPr fontId="30"/>
  </si>
  <si>
    <t>分）</t>
  </si>
  <si>
    <t>契約の内容</t>
    <phoneticPr fontId="10"/>
  </si>
  <si>
    <t>別紙契約書写しのとおり</t>
    <rPh sb="0" eb="2">
      <t>ベッシ</t>
    </rPh>
    <rPh sb="2" eb="5">
      <t>ケイヤクショ</t>
    </rPh>
    <rPh sb="5" eb="6">
      <t>ウツ</t>
    </rPh>
    <phoneticPr fontId="30"/>
  </si>
  <si>
    <t>※「契約の内容」は、契約書の写し等の添付でも結構です。</t>
    <phoneticPr fontId="10"/>
  </si>
  <si>
    <t>利用予定者名簿</t>
    <rPh sb="0" eb="2">
      <t>リヨウ</t>
    </rPh>
    <rPh sb="2" eb="5">
      <t>ヨテイシャ</t>
    </rPh>
    <rPh sb="5" eb="7">
      <t>メイボ</t>
    </rPh>
    <phoneticPr fontId="10"/>
  </si>
  <si>
    <t>番号</t>
    <rPh sb="0" eb="2">
      <t>バンゴウ</t>
    </rPh>
    <phoneticPr fontId="10"/>
  </si>
  <si>
    <t>利用（予定）者氏名</t>
    <rPh sb="0" eb="2">
      <t>リヨウ</t>
    </rPh>
    <rPh sb="3" eb="5">
      <t>ヨテイ</t>
    </rPh>
    <rPh sb="6" eb="7">
      <t>シャ</t>
    </rPh>
    <rPh sb="7" eb="9">
      <t>シメイ</t>
    </rPh>
    <phoneticPr fontId="10"/>
  </si>
  <si>
    <t>利用見込※１</t>
    <phoneticPr fontId="10"/>
  </si>
  <si>
    <t>併用予定事業所名
　　　　　　　　　※２</t>
    <rPh sb="0" eb="2">
      <t>ヘイヨウ</t>
    </rPh>
    <rPh sb="2" eb="4">
      <t>ヨテイ</t>
    </rPh>
    <rPh sb="4" eb="6">
      <t>ジギョウ</t>
    </rPh>
    <rPh sb="6" eb="7">
      <t>ショ</t>
    </rPh>
    <rPh sb="7" eb="8">
      <t>メイ</t>
    </rPh>
    <phoneticPr fontId="10"/>
  </si>
  <si>
    <t>併用予定日数
　　　　　　※２</t>
    <rPh sb="0" eb="2">
      <t>ヘイヨウ</t>
    </rPh>
    <rPh sb="2" eb="4">
      <t>ヨテイ</t>
    </rPh>
    <rPh sb="4" eb="6">
      <t>ニッスウ</t>
    </rPh>
    <phoneticPr fontId="10"/>
  </si>
  <si>
    <t>障害支援区分
(生活介護のみ）</t>
    <rPh sb="0" eb="2">
      <t>ショウガイ</t>
    </rPh>
    <rPh sb="2" eb="4">
      <t>シエン</t>
    </rPh>
    <rPh sb="4" eb="6">
      <t>クブン</t>
    </rPh>
    <rPh sb="8" eb="10">
      <t>セイカツ</t>
    </rPh>
    <rPh sb="10" eb="12">
      <t>カイゴ</t>
    </rPh>
    <phoneticPr fontId="10"/>
  </si>
  <si>
    <t>備考</t>
    <rPh sb="0" eb="2">
      <t>ビコウ</t>
    </rPh>
    <phoneticPr fontId="10"/>
  </si>
  <si>
    <t>火</t>
  </si>
  <si>
    <t>水</t>
  </si>
  <si>
    <t>木</t>
  </si>
  <si>
    <t>金</t>
  </si>
  <si>
    <t>土</t>
  </si>
  <si>
    <t>注　利用定員と利用見込に乖離がある場合は、利用定員の設定を見直す必要があります。</t>
    <rPh sb="0" eb="1">
      <t>チュウ</t>
    </rPh>
    <rPh sb="2" eb="4">
      <t>リヨウ</t>
    </rPh>
    <rPh sb="4" eb="6">
      <t>テイイン</t>
    </rPh>
    <rPh sb="12" eb="14">
      <t>カイリ</t>
    </rPh>
    <rPh sb="17" eb="19">
      <t>バアイ</t>
    </rPh>
    <rPh sb="21" eb="23">
      <t>リヨウ</t>
    </rPh>
    <rPh sb="23" eb="25">
      <t>テイイン</t>
    </rPh>
    <rPh sb="26" eb="28">
      <t>セッテイ</t>
    </rPh>
    <rPh sb="29" eb="31">
      <t>ミナオ</t>
    </rPh>
    <rPh sb="32" eb="34">
      <t>ヒツヨウ</t>
    </rPh>
    <phoneticPr fontId="10"/>
  </si>
  <si>
    <t>※１　「利用見込」欄は、利用者が当該事業所を利用する日に○をつけてください。なお、原則の日数（各月の日数－8日）を越えるような見込は認められませんので、注意してください。</t>
    <rPh sb="9" eb="10">
      <t>ラン</t>
    </rPh>
    <rPh sb="12" eb="15">
      <t>リヨウシャ</t>
    </rPh>
    <rPh sb="16" eb="18">
      <t>トウガイ</t>
    </rPh>
    <rPh sb="18" eb="21">
      <t>ジギョウショ</t>
    </rPh>
    <rPh sb="22" eb="24">
      <t>リヨウ</t>
    </rPh>
    <rPh sb="26" eb="27">
      <t>ヒ</t>
    </rPh>
    <rPh sb="41" eb="43">
      <t>ゲンソク</t>
    </rPh>
    <rPh sb="44" eb="46">
      <t>ニッスウ</t>
    </rPh>
    <rPh sb="47" eb="48">
      <t>カク</t>
    </rPh>
    <rPh sb="48" eb="49">
      <t>ツキ</t>
    </rPh>
    <rPh sb="50" eb="52">
      <t>ニッスウ</t>
    </rPh>
    <rPh sb="54" eb="55">
      <t>ニチ</t>
    </rPh>
    <rPh sb="57" eb="58">
      <t>コ</t>
    </rPh>
    <rPh sb="63" eb="65">
      <t>ミコミ</t>
    </rPh>
    <rPh sb="66" eb="67">
      <t>ミト</t>
    </rPh>
    <rPh sb="76" eb="78">
      <t>チュウイ</t>
    </rPh>
    <phoneticPr fontId="10"/>
  </si>
  <si>
    <t>※２　「併用予定事業所」欄には、当該利用者が他の事業所を併用する場合に、その併用先の事業所名を、「併用予定日数」欄には、一週間のうち他の事業所を利用する日数を記載してください。（「利用見込」欄と齟齬が生じないようにしてください。）</t>
    <rPh sb="4" eb="6">
      <t>ヘイヨウ</t>
    </rPh>
    <rPh sb="6" eb="8">
      <t>ヨテイ</t>
    </rPh>
    <rPh sb="8" eb="10">
      <t>ジギョウ</t>
    </rPh>
    <rPh sb="10" eb="11">
      <t>ショ</t>
    </rPh>
    <rPh sb="12" eb="13">
      <t>ラン</t>
    </rPh>
    <rPh sb="16" eb="18">
      <t>トウガイ</t>
    </rPh>
    <rPh sb="18" eb="21">
      <t>リヨウシャ</t>
    </rPh>
    <rPh sb="22" eb="23">
      <t>タ</t>
    </rPh>
    <rPh sb="24" eb="26">
      <t>ジギョウ</t>
    </rPh>
    <rPh sb="26" eb="27">
      <t>ショ</t>
    </rPh>
    <rPh sb="28" eb="30">
      <t>ヘイヨウ</t>
    </rPh>
    <rPh sb="32" eb="34">
      <t>バアイ</t>
    </rPh>
    <rPh sb="38" eb="40">
      <t>ヘイヨウ</t>
    </rPh>
    <rPh sb="40" eb="41">
      <t>サキ</t>
    </rPh>
    <rPh sb="42" eb="45">
      <t>ジギョウショ</t>
    </rPh>
    <rPh sb="45" eb="46">
      <t>メイ</t>
    </rPh>
    <rPh sb="49" eb="51">
      <t>ヘイヨウ</t>
    </rPh>
    <rPh sb="51" eb="53">
      <t>ヨテイ</t>
    </rPh>
    <rPh sb="53" eb="55">
      <t>ニッスウ</t>
    </rPh>
    <rPh sb="56" eb="57">
      <t>ラン</t>
    </rPh>
    <rPh sb="60" eb="63">
      <t>イッシュウカン</t>
    </rPh>
    <rPh sb="66" eb="67">
      <t>タ</t>
    </rPh>
    <rPh sb="68" eb="70">
      <t>ジギョウ</t>
    </rPh>
    <rPh sb="70" eb="71">
      <t>ショ</t>
    </rPh>
    <rPh sb="72" eb="74">
      <t>リヨウ</t>
    </rPh>
    <rPh sb="76" eb="78">
      <t>ニッスウ</t>
    </rPh>
    <rPh sb="79" eb="81">
      <t>キサイ</t>
    </rPh>
    <rPh sb="95" eb="96">
      <t>ラン</t>
    </rPh>
    <rPh sb="97" eb="99">
      <t>ソゴ</t>
    </rPh>
    <rPh sb="100" eb="101">
      <t>ショウ</t>
    </rPh>
    <phoneticPr fontId="10"/>
  </si>
  <si>
    <t>※３　記入欄については、適宜追加又は削除してください。</t>
    <rPh sb="16" eb="17">
      <t>マタ</t>
    </rPh>
    <rPh sb="18" eb="20">
      <t>サクジョ</t>
    </rPh>
    <phoneticPr fontId="10"/>
  </si>
  <si>
    <t>近隣住民等への説明に係る報告書</t>
    <phoneticPr fontId="29"/>
  </si>
  <si>
    <t>（宛先）新潟市長</t>
    <phoneticPr fontId="29"/>
  </si>
  <si>
    <t xml:space="preserve">報告者　所在地 </t>
    <rPh sb="0" eb="3">
      <t>ホウコクシャ</t>
    </rPh>
    <rPh sb="4" eb="7">
      <t>ショザイチ</t>
    </rPh>
    <phoneticPr fontId="29"/>
  </si>
  <si>
    <t xml:space="preserve">名　称 </t>
    <rPh sb="0" eb="1">
      <t>ナ</t>
    </rPh>
    <rPh sb="2" eb="3">
      <t>ショウ</t>
    </rPh>
    <phoneticPr fontId="29"/>
  </si>
  <si>
    <t xml:space="preserve">代表者 </t>
    <rPh sb="0" eb="3">
      <t>ダイヒョウシャ</t>
    </rPh>
    <phoneticPr fontId="29"/>
  </si>
  <si>
    <t>事業所の新規開設・移転に係る近隣住民等への説明を行いましたので下記のとおり報告します。</t>
    <phoneticPr fontId="29"/>
  </si>
  <si>
    <t>記</t>
  </si>
  <si>
    <t>事業所名</t>
    <rPh sb="0" eb="3">
      <t>ジギョウショ</t>
    </rPh>
    <rPh sb="3" eb="4">
      <t>メイ</t>
    </rPh>
    <phoneticPr fontId="29"/>
  </si>
  <si>
    <t>事業所の所在地</t>
    <rPh sb="0" eb="3">
      <t>ジギョウショ</t>
    </rPh>
    <rPh sb="4" eb="7">
      <t>ショザイチ</t>
    </rPh>
    <phoneticPr fontId="29"/>
  </si>
  <si>
    <t>サービスの種類</t>
    <rPh sb="5" eb="7">
      <t>シュルイ</t>
    </rPh>
    <phoneticPr fontId="29"/>
  </si>
  <si>
    <t>説明日</t>
    <rPh sb="0" eb="2">
      <t>セツメイ</t>
    </rPh>
    <rPh sb="2" eb="3">
      <t>ヒ</t>
    </rPh>
    <phoneticPr fontId="29"/>
  </si>
  <si>
    <t>説明相手</t>
    <rPh sb="0" eb="2">
      <t>セツメイ</t>
    </rPh>
    <rPh sb="2" eb="4">
      <t>アイテ</t>
    </rPh>
    <phoneticPr fontId="29"/>
  </si>
  <si>
    <t>説明者</t>
    <rPh sb="0" eb="2">
      <t>セツメイ</t>
    </rPh>
    <rPh sb="2" eb="3">
      <t>シャ</t>
    </rPh>
    <phoneticPr fontId="29"/>
  </si>
  <si>
    <t>説明内容</t>
    <rPh sb="0" eb="2">
      <t>セツメイ</t>
    </rPh>
    <rPh sb="2" eb="4">
      <t>ナイヨウ</t>
    </rPh>
    <phoneticPr fontId="29"/>
  </si>
  <si>
    <t>相手からの意見・要望</t>
    <rPh sb="0" eb="2">
      <t>アイテ</t>
    </rPh>
    <rPh sb="5" eb="7">
      <t>イケン</t>
    </rPh>
    <rPh sb="8" eb="10">
      <t>ヨウボウ</t>
    </rPh>
    <phoneticPr fontId="29"/>
  </si>
  <si>
    <t>対応</t>
    <rPh sb="0" eb="2">
      <t>タイオウ</t>
    </rPh>
    <phoneticPr fontId="29"/>
  </si>
  <si>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10"/>
  </si>
  <si>
    <t>（宛先）新潟市長</t>
    <rPh sb="1" eb="3">
      <t>アテサキ</t>
    </rPh>
    <rPh sb="4" eb="7">
      <t>ニイガタシ</t>
    </rPh>
    <rPh sb="7" eb="8">
      <t>チョウ</t>
    </rPh>
    <phoneticPr fontId="10"/>
  </si>
  <si>
    <t>届出者</t>
    <rPh sb="0" eb="2">
      <t>トドケデ</t>
    </rPh>
    <rPh sb="2" eb="3">
      <t>シャ</t>
    </rPh>
    <phoneticPr fontId="10"/>
  </si>
  <si>
    <t>主たる事務所
の所在地</t>
    <rPh sb="0" eb="1">
      <t>シュ</t>
    </rPh>
    <rPh sb="3" eb="5">
      <t>ジム</t>
    </rPh>
    <rPh sb="5" eb="6">
      <t>ショ</t>
    </rPh>
    <rPh sb="8" eb="11">
      <t>ショザイチ</t>
    </rPh>
    <phoneticPr fontId="10"/>
  </si>
  <si>
    <t>：</t>
    <phoneticPr fontId="10"/>
  </si>
  <si>
    <t>名　　称</t>
    <rPh sb="0" eb="1">
      <t>ナ</t>
    </rPh>
    <rPh sb="3" eb="4">
      <t>ショウ</t>
    </rPh>
    <phoneticPr fontId="10"/>
  </si>
  <si>
    <t>代表者の職・氏名</t>
    <rPh sb="0" eb="3">
      <t>ダイヒョウシャ</t>
    </rPh>
    <rPh sb="4" eb="5">
      <t>ショク</t>
    </rPh>
    <rPh sb="6" eb="8">
      <t>シメイ</t>
    </rPh>
    <phoneticPr fontId="10"/>
  </si>
  <si>
    <t>　このことについて、関係書類を添えて以下のとおり届け出ます。</t>
    <rPh sb="10" eb="12">
      <t>カンケイ</t>
    </rPh>
    <rPh sb="12" eb="14">
      <t>ショルイ</t>
    </rPh>
    <rPh sb="15" eb="16">
      <t>ソ</t>
    </rPh>
    <rPh sb="18" eb="20">
      <t>イカ</t>
    </rPh>
    <rPh sb="24" eb="25">
      <t>トド</t>
    </rPh>
    <rPh sb="26" eb="27">
      <t>デ</t>
    </rPh>
    <phoneticPr fontId="10"/>
  </si>
  <si>
    <t>事業所番号</t>
    <rPh sb="0" eb="3">
      <t>ジギョウショ</t>
    </rPh>
    <rPh sb="3" eb="5">
      <t>バンゴウ</t>
    </rPh>
    <phoneticPr fontId="10"/>
  </si>
  <si>
    <t>主たる事業所
（施設）の名称</t>
    <rPh sb="0" eb="1">
      <t>シュ</t>
    </rPh>
    <rPh sb="3" eb="6">
      <t>ジギョウショ</t>
    </rPh>
    <rPh sb="8" eb="10">
      <t>シセツ</t>
    </rPh>
    <rPh sb="12" eb="14">
      <t>メイショウ</t>
    </rPh>
    <phoneticPr fontId="10"/>
  </si>
  <si>
    <t>（ﾌﾘｶﾞﾅ）</t>
    <phoneticPr fontId="10"/>
  </si>
  <si>
    <t>事業所（施設）　　　の所在地</t>
    <rPh sb="0" eb="3">
      <t>ジギョウショ</t>
    </rPh>
    <rPh sb="4" eb="6">
      <t>シセツ</t>
    </rPh>
    <rPh sb="11" eb="14">
      <t>ショザイチ</t>
    </rPh>
    <phoneticPr fontId="10"/>
  </si>
  <si>
    <t>郵便番号（</t>
    <rPh sb="0" eb="4">
      <t>ユウビンバンゴウ</t>
    </rPh>
    <phoneticPr fontId="10"/>
  </si>
  <si>
    <t>）</t>
    <phoneticPr fontId="10"/>
  </si>
  <si>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10"/>
  </si>
  <si>
    <t>実施
事業</t>
    <rPh sb="0" eb="2">
      <t>ジッシ</t>
    </rPh>
    <rPh sb="3" eb="5">
      <t>ジギョウ</t>
    </rPh>
    <phoneticPr fontId="10"/>
  </si>
  <si>
    <t>異動等の区分</t>
    <rPh sb="0" eb="2">
      <t>イドウ</t>
    </rPh>
    <rPh sb="2" eb="3">
      <t>トウ</t>
    </rPh>
    <rPh sb="4" eb="6">
      <t>クブン</t>
    </rPh>
    <phoneticPr fontId="10"/>
  </si>
  <si>
    <t>異動年月日</t>
    <rPh sb="0" eb="2">
      <t>イドウ</t>
    </rPh>
    <rPh sb="2" eb="5">
      <t>ネンガッピ</t>
    </rPh>
    <phoneticPr fontId="10"/>
  </si>
  <si>
    <t>介　　　　護　　　　給　　　　付</t>
    <rPh sb="0" eb="1">
      <t>スケ</t>
    </rPh>
    <rPh sb="5" eb="6">
      <t>ユズル</t>
    </rPh>
    <rPh sb="10" eb="11">
      <t>キュウ</t>
    </rPh>
    <rPh sb="15" eb="16">
      <t>ヅケ</t>
    </rPh>
    <phoneticPr fontId="10"/>
  </si>
  <si>
    <t>居宅介護</t>
    <rPh sb="0" eb="2">
      <t>キョタク</t>
    </rPh>
    <rPh sb="2" eb="4">
      <t>カイゴ</t>
    </rPh>
    <phoneticPr fontId="10"/>
  </si>
  <si>
    <t>１ 新規</t>
    <rPh sb="2" eb="4">
      <t>シンキ</t>
    </rPh>
    <phoneticPr fontId="10"/>
  </si>
  <si>
    <t>２ 変更</t>
    <rPh sb="2" eb="4">
      <t>ヘンコウ</t>
    </rPh>
    <phoneticPr fontId="10"/>
  </si>
  <si>
    <t>３ 終了</t>
    <rPh sb="2" eb="4">
      <t>シュウリョウ</t>
    </rPh>
    <phoneticPr fontId="10"/>
  </si>
  <si>
    <t>令和</t>
    <rPh sb="0" eb="1">
      <t>レイ</t>
    </rPh>
    <rPh sb="1" eb="2">
      <t>ワ</t>
    </rPh>
    <phoneticPr fontId="10"/>
  </si>
  <si>
    <t>月</t>
    <rPh sb="0" eb="1">
      <t>ツキ</t>
    </rPh>
    <phoneticPr fontId="10"/>
  </si>
  <si>
    <t>日</t>
    <rPh sb="0" eb="1">
      <t>ニチ</t>
    </rPh>
    <phoneticPr fontId="10"/>
  </si>
  <si>
    <t>重度訪問介護</t>
    <rPh sb="0" eb="2">
      <t>ジュウド</t>
    </rPh>
    <rPh sb="2" eb="4">
      <t>ホウモン</t>
    </rPh>
    <rPh sb="4" eb="6">
      <t>カイゴ</t>
    </rPh>
    <phoneticPr fontId="10"/>
  </si>
  <si>
    <t>同行援護</t>
    <rPh sb="0" eb="2">
      <t>ドウコウ</t>
    </rPh>
    <rPh sb="2" eb="4">
      <t>エンゴ</t>
    </rPh>
    <phoneticPr fontId="10"/>
  </si>
  <si>
    <t>行動援護</t>
    <rPh sb="0" eb="2">
      <t>コウドウ</t>
    </rPh>
    <rPh sb="2" eb="4">
      <t>エンゴ</t>
    </rPh>
    <phoneticPr fontId="10"/>
  </si>
  <si>
    <t>短期入所</t>
    <rPh sb="0" eb="2">
      <t>タンキ</t>
    </rPh>
    <rPh sb="2" eb="4">
      <t>ニュウショ</t>
    </rPh>
    <phoneticPr fontId="10"/>
  </si>
  <si>
    <t>重度障害者等包括支援</t>
    <rPh sb="0" eb="2">
      <t>ジュウド</t>
    </rPh>
    <rPh sb="2" eb="5">
      <t>ショウガイシャ</t>
    </rPh>
    <rPh sb="5" eb="6">
      <t>トウ</t>
    </rPh>
    <rPh sb="6" eb="8">
      <t>ホウカツ</t>
    </rPh>
    <rPh sb="8" eb="10">
      <t>シエン</t>
    </rPh>
    <phoneticPr fontId="10"/>
  </si>
  <si>
    <t>施設入所支援</t>
    <rPh sb="0" eb="2">
      <t>シセツ</t>
    </rPh>
    <rPh sb="2" eb="4">
      <t>ニュウショ</t>
    </rPh>
    <rPh sb="4" eb="6">
      <t>シエン</t>
    </rPh>
    <phoneticPr fontId="10"/>
  </si>
  <si>
    <t>訓練等給付</t>
    <rPh sb="0" eb="3">
      <t>クンレントウ</t>
    </rPh>
    <rPh sb="3" eb="5">
      <t>キュウフ</t>
    </rPh>
    <phoneticPr fontId="10"/>
  </si>
  <si>
    <t>自立訓練（機能訓練）</t>
    <rPh sb="0" eb="2">
      <t>ジリツ</t>
    </rPh>
    <rPh sb="2" eb="4">
      <t>クンレン</t>
    </rPh>
    <rPh sb="5" eb="7">
      <t>キノウ</t>
    </rPh>
    <rPh sb="7" eb="9">
      <t>クンレン</t>
    </rPh>
    <phoneticPr fontId="10"/>
  </si>
  <si>
    <t>宿泊型自立訓練</t>
    <rPh sb="0" eb="3">
      <t>シュクハクガタ</t>
    </rPh>
    <rPh sb="3" eb="5">
      <t>ジリツ</t>
    </rPh>
    <rPh sb="5" eb="7">
      <t>クンレン</t>
    </rPh>
    <phoneticPr fontId="10"/>
  </si>
  <si>
    <t>自立訓練（生活訓練）</t>
    <rPh sb="0" eb="2">
      <t>ジリツ</t>
    </rPh>
    <rPh sb="2" eb="4">
      <t>クンレン</t>
    </rPh>
    <rPh sb="5" eb="7">
      <t>セイカツ</t>
    </rPh>
    <rPh sb="7" eb="9">
      <t>クンレン</t>
    </rPh>
    <phoneticPr fontId="10"/>
  </si>
  <si>
    <t>就労継続支援（Ａ型）</t>
    <rPh sb="0" eb="2">
      <t>シュウロウ</t>
    </rPh>
    <rPh sb="2" eb="4">
      <t>ケイゾク</t>
    </rPh>
    <rPh sb="4" eb="6">
      <t>シエン</t>
    </rPh>
    <rPh sb="8" eb="9">
      <t>カタ</t>
    </rPh>
    <phoneticPr fontId="10"/>
  </si>
  <si>
    <t>就労継続支援（Ｂ型）</t>
    <rPh sb="0" eb="2">
      <t>シュウロウ</t>
    </rPh>
    <rPh sb="2" eb="4">
      <t>ケイゾク</t>
    </rPh>
    <rPh sb="4" eb="6">
      <t>シエン</t>
    </rPh>
    <rPh sb="8" eb="9">
      <t>カタ</t>
    </rPh>
    <phoneticPr fontId="10"/>
  </si>
  <si>
    <t>共同生活援助</t>
    <rPh sb="0" eb="2">
      <t>キョウドウ</t>
    </rPh>
    <rPh sb="2" eb="4">
      <t>セイカツ</t>
    </rPh>
    <rPh sb="4" eb="6">
      <t>エンジョ</t>
    </rPh>
    <phoneticPr fontId="10"/>
  </si>
  <si>
    <t>地域相談支援
(地域移行支援）</t>
    <rPh sb="0" eb="2">
      <t>チイキ</t>
    </rPh>
    <rPh sb="2" eb="4">
      <t>ソウダン</t>
    </rPh>
    <rPh sb="4" eb="6">
      <t>シエン</t>
    </rPh>
    <rPh sb="8" eb="10">
      <t>チイキ</t>
    </rPh>
    <rPh sb="10" eb="12">
      <t>イコウ</t>
    </rPh>
    <rPh sb="12" eb="14">
      <t>シエン</t>
    </rPh>
    <phoneticPr fontId="10"/>
  </si>
  <si>
    <t>地域相談支援
(地域定着支援）</t>
    <rPh sb="0" eb="2">
      <t>チイキ</t>
    </rPh>
    <rPh sb="2" eb="4">
      <t>ソウダン</t>
    </rPh>
    <rPh sb="4" eb="6">
      <t>シエン</t>
    </rPh>
    <rPh sb="8" eb="10">
      <t>チイキ</t>
    </rPh>
    <rPh sb="10" eb="12">
      <t>テイチャク</t>
    </rPh>
    <rPh sb="12" eb="14">
      <t>シエン</t>
    </rPh>
    <phoneticPr fontId="10"/>
  </si>
  <si>
    <t>特定相談支援</t>
    <rPh sb="0" eb="2">
      <t>トクテイ</t>
    </rPh>
    <rPh sb="2" eb="4">
      <t>ソウダン</t>
    </rPh>
    <rPh sb="4" eb="6">
      <t>シエン</t>
    </rPh>
    <phoneticPr fontId="10"/>
  </si>
  <si>
    <t>障害児通所給付</t>
    <rPh sb="0" eb="2">
      <t>ショウガイ</t>
    </rPh>
    <rPh sb="2" eb="3">
      <t>ジ</t>
    </rPh>
    <rPh sb="3" eb="5">
      <t>ツウショ</t>
    </rPh>
    <rPh sb="5" eb="7">
      <t>キュウフ</t>
    </rPh>
    <phoneticPr fontId="10"/>
  </si>
  <si>
    <t>児童発達支援</t>
    <rPh sb="0" eb="2">
      <t>ジドウ</t>
    </rPh>
    <rPh sb="2" eb="4">
      <t>ハッタツ</t>
    </rPh>
    <rPh sb="4" eb="6">
      <t>シエン</t>
    </rPh>
    <phoneticPr fontId="10"/>
  </si>
  <si>
    <t>旧医療型児童発達支援</t>
    <rPh sb="0" eb="3">
      <t>キュウイリョウ</t>
    </rPh>
    <rPh sb="3" eb="4">
      <t>ガタ</t>
    </rPh>
    <rPh sb="4" eb="10">
      <t>ジドウハッタツシエン</t>
    </rPh>
    <phoneticPr fontId="10"/>
  </si>
  <si>
    <t>放課後等デイサービス</t>
    <rPh sb="0" eb="4">
      <t>ホウカゴトウ</t>
    </rPh>
    <phoneticPr fontId="10"/>
  </si>
  <si>
    <t>保育所等訪問支援</t>
    <rPh sb="0" eb="2">
      <t>ホイク</t>
    </rPh>
    <rPh sb="2" eb="3">
      <t>ショ</t>
    </rPh>
    <rPh sb="3" eb="4">
      <t>トウ</t>
    </rPh>
    <rPh sb="4" eb="6">
      <t>ホウモン</t>
    </rPh>
    <rPh sb="6" eb="8">
      <t>シエン</t>
    </rPh>
    <phoneticPr fontId="10"/>
  </si>
  <si>
    <t>居宅訪問型児童発達支援</t>
    <rPh sb="0" eb="2">
      <t>キョタク</t>
    </rPh>
    <rPh sb="2" eb="4">
      <t>ホウモン</t>
    </rPh>
    <rPh sb="4" eb="5">
      <t>ガタ</t>
    </rPh>
    <rPh sb="5" eb="7">
      <t>ジドウ</t>
    </rPh>
    <rPh sb="7" eb="9">
      <t>ハッタツ</t>
    </rPh>
    <rPh sb="9" eb="11">
      <t>シエン</t>
    </rPh>
    <phoneticPr fontId="10"/>
  </si>
  <si>
    <t>入所給付</t>
    <rPh sb="0" eb="2">
      <t>ニュウショ</t>
    </rPh>
    <rPh sb="2" eb="4">
      <t>キュウフ</t>
    </rPh>
    <phoneticPr fontId="10"/>
  </si>
  <si>
    <t>福祉型障害児入所施設</t>
    <rPh sb="0" eb="2">
      <t>フクシ</t>
    </rPh>
    <rPh sb="2" eb="3">
      <t>ガタ</t>
    </rPh>
    <rPh sb="3" eb="5">
      <t>ショウガイ</t>
    </rPh>
    <rPh sb="5" eb="6">
      <t>ジ</t>
    </rPh>
    <rPh sb="6" eb="8">
      <t>ニュウショ</t>
    </rPh>
    <rPh sb="8" eb="10">
      <t>シセツ</t>
    </rPh>
    <phoneticPr fontId="10"/>
  </si>
  <si>
    <t>医療型障害児入所施設</t>
    <rPh sb="0" eb="2">
      <t>イリョウ</t>
    </rPh>
    <rPh sb="2" eb="3">
      <t>ガタ</t>
    </rPh>
    <rPh sb="3" eb="5">
      <t>ショウガイ</t>
    </rPh>
    <rPh sb="5" eb="6">
      <t>ジ</t>
    </rPh>
    <rPh sb="6" eb="8">
      <t>ニュウショ</t>
    </rPh>
    <rPh sb="8" eb="10">
      <t>シセツ</t>
    </rPh>
    <phoneticPr fontId="10"/>
  </si>
  <si>
    <t>障害児相談支援</t>
    <rPh sb="0" eb="2">
      <t>ショウガイ</t>
    </rPh>
    <rPh sb="2" eb="3">
      <t>ジ</t>
    </rPh>
    <rPh sb="3" eb="5">
      <t>ソウダン</t>
    </rPh>
    <rPh sb="5" eb="7">
      <t>シエン</t>
    </rPh>
    <phoneticPr fontId="10"/>
  </si>
  <si>
    <t>介護給付費等の算定に係る体制等状況一覧表（R6.6～）</t>
    <rPh sb="0" eb="2">
      <t>カイゴ</t>
    </rPh>
    <rPh sb="2" eb="5">
      <t>キュウフヒ</t>
    </rPh>
    <rPh sb="5" eb="6">
      <t>トウ</t>
    </rPh>
    <rPh sb="7" eb="9">
      <t>サンテイ</t>
    </rPh>
    <rPh sb="10" eb="11">
      <t>カカ</t>
    </rPh>
    <rPh sb="12" eb="14">
      <t>タイセイ</t>
    </rPh>
    <rPh sb="14" eb="15">
      <t>トウ</t>
    </rPh>
    <rPh sb="15" eb="17">
      <t>ジョウキョウ</t>
    </rPh>
    <rPh sb="17" eb="20">
      <t>イチランヒョウ</t>
    </rPh>
    <phoneticPr fontId="10"/>
  </si>
  <si>
    <t>提供サービス</t>
    <rPh sb="0" eb="2">
      <t>テイキョウ</t>
    </rPh>
    <phoneticPr fontId="10"/>
  </si>
  <si>
    <t>定員数</t>
    <rPh sb="0" eb="2">
      <t>テイイン</t>
    </rPh>
    <rPh sb="2" eb="3">
      <t>スウ</t>
    </rPh>
    <phoneticPr fontId="10"/>
  </si>
  <si>
    <t>定員規模</t>
    <rPh sb="0" eb="2">
      <t>テイイン</t>
    </rPh>
    <rPh sb="2" eb="4">
      <t>キボ</t>
    </rPh>
    <phoneticPr fontId="10"/>
  </si>
  <si>
    <t>多機能型等
　　定員区分（※1）</t>
    <rPh sb="0" eb="3">
      <t>タキノウ</t>
    </rPh>
    <rPh sb="3" eb="4">
      <t>ガタ</t>
    </rPh>
    <rPh sb="4" eb="5">
      <t>トウ</t>
    </rPh>
    <rPh sb="8" eb="10">
      <t>テイイン</t>
    </rPh>
    <rPh sb="10" eb="12">
      <t>クブン</t>
    </rPh>
    <phoneticPr fontId="10"/>
  </si>
  <si>
    <t>人員配置区分
（※2）</t>
    <rPh sb="0" eb="2">
      <t>ジンイン</t>
    </rPh>
    <rPh sb="2" eb="4">
      <t>ハイチ</t>
    </rPh>
    <rPh sb="4" eb="6">
      <t>クブン</t>
    </rPh>
    <phoneticPr fontId="10"/>
  </si>
  <si>
    <t>その他該当する体制等</t>
    <rPh sb="2" eb="3">
      <t>タ</t>
    </rPh>
    <rPh sb="3" eb="5">
      <t>ガイトウ</t>
    </rPh>
    <rPh sb="7" eb="9">
      <t>タイセイ</t>
    </rPh>
    <rPh sb="9" eb="10">
      <t>トウ</t>
    </rPh>
    <phoneticPr fontId="10"/>
  </si>
  <si>
    <t>適用開始日</t>
    <rPh sb="0" eb="2">
      <t>テキヨウ</t>
    </rPh>
    <rPh sb="2" eb="5">
      <t>カイシビ</t>
    </rPh>
    <phoneticPr fontId="10"/>
  </si>
  <si>
    <t>各サービス共通</t>
    <rPh sb="0" eb="1">
      <t>カク</t>
    </rPh>
    <rPh sb="5" eb="7">
      <t>キョウツウ</t>
    </rPh>
    <phoneticPr fontId="10"/>
  </si>
  <si>
    <t>地域区分</t>
    <rPh sb="0" eb="2">
      <t>チイキ</t>
    </rPh>
    <rPh sb="2" eb="4">
      <t>クブン</t>
    </rPh>
    <phoneticPr fontId="10"/>
  </si>
  <si>
    <t>　　１．一級地　２．二級地　３．三級地　４．四級地　５．五級地  　
　　６．六級地　７．七級地　２０．その他</t>
    <rPh sb="45" eb="46">
      <t>ナナ</t>
    </rPh>
    <rPh sb="46" eb="47">
      <t>キュウ</t>
    </rPh>
    <rPh sb="47" eb="48">
      <t>チ</t>
    </rPh>
    <phoneticPr fontId="10"/>
  </si>
  <si>
    <t>就労継続支援Ａ型</t>
    <rPh sb="0" eb="2">
      <t>シュウロウ</t>
    </rPh>
    <rPh sb="2" eb="4">
      <t>ケイゾク</t>
    </rPh>
    <rPh sb="4" eb="6">
      <t>シエン</t>
    </rPh>
    <rPh sb="7" eb="8">
      <t>ガタ</t>
    </rPh>
    <phoneticPr fontId="10"/>
  </si>
  <si>
    <t>１．21人以上40人以下
２．41人以上60人以下
３．61人以上80人以下
４．81人以上
５．20人以下</t>
    <rPh sb="4" eb="5">
      <t>ニン</t>
    </rPh>
    <rPh sb="5" eb="7">
      <t>イジョウ</t>
    </rPh>
    <rPh sb="51" eb="52">
      <t>ニン</t>
    </rPh>
    <rPh sb="52" eb="54">
      <t>イカ</t>
    </rPh>
    <phoneticPr fontId="10"/>
  </si>
  <si>
    <t>１．Ⅰ型(7.5:1)
２．Ⅱ型(10:1)</t>
    <phoneticPr fontId="10"/>
  </si>
  <si>
    <t>評価点区分（※6）</t>
    <rPh sb="0" eb="2">
      <t>ヒョウカ</t>
    </rPh>
    <rPh sb="2" eb="3">
      <t>テン</t>
    </rPh>
    <rPh sb="3" eb="5">
      <t>クブン</t>
    </rPh>
    <phoneticPr fontId="30"/>
  </si>
  <si>
    <t>　１．評価点が170点以上の場合
　２．評価点が150点以上170点未満の場合
　３．評価点が130点以上150点未満の場合
　４．評価点が105点以上130点未満の場合
　５．評価点が80点以上105点未満の場合
　６．評価点が60点以上80点未満の場合
　７．評価点が60点未満の場合
　８．なし（経過措置対象）</t>
    <rPh sb="3" eb="5">
      <t>ヒョウカ</t>
    </rPh>
    <rPh sb="5" eb="6">
      <t>テン</t>
    </rPh>
    <rPh sb="10" eb="11">
      <t>テン</t>
    </rPh>
    <rPh sb="11" eb="13">
      <t>イジョウ</t>
    </rPh>
    <rPh sb="14" eb="16">
      <t>バアイ</t>
    </rPh>
    <rPh sb="33" eb="34">
      <t>テン</t>
    </rPh>
    <rPh sb="34" eb="36">
      <t>ミマン</t>
    </rPh>
    <rPh sb="37" eb="39">
      <t>バアイ</t>
    </rPh>
    <rPh sb="68" eb="69">
      <t>テン</t>
    </rPh>
    <phoneticPr fontId="30"/>
  </si>
  <si>
    <t>定員超過</t>
    <rPh sb="0" eb="2">
      <t>テイイン</t>
    </rPh>
    <rPh sb="2" eb="4">
      <t>チョウカ</t>
    </rPh>
    <phoneticPr fontId="10"/>
  </si>
  <si>
    <t>　１．なし　　２．あり</t>
    <phoneticPr fontId="10"/>
  </si>
  <si>
    <t>職員欠如</t>
    <rPh sb="0" eb="2">
      <t>ショクイン</t>
    </rPh>
    <rPh sb="2" eb="4">
      <t>ケツジョ</t>
    </rPh>
    <phoneticPr fontId="10"/>
  </si>
  <si>
    <t>サービス管理責任者欠如</t>
    <rPh sb="4" eb="6">
      <t>カンリ</t>
    </rPh>
    <rPh sb="6" eb="8">
      <t>セキニン</t>
    </rPh>
    <rPh sb="8" eb="9">
      <t>シャ</t>
    </rPh>
    <rPh sb="9" eb="11">
      <t>ケツジョ</t>
    </rPh>
    <phoneticPr fontId="10"/>
  </si>
  <si>
    <t>自己評価結果等未公表減算</t>
    <phoneticPr fontId="30"/>
  </si>
  <si>
    <t>身体拘束廃止未実施</t>
    <phoneticPr fontId="10"/>
  </si>
  <si>
    <t>１．なし　２．あり（障害者支援施設以外）　３．あり（障害者支援施設）</t>
    <phoneticPr fontId="30"/>
  </si>
  <si>
    <t>虐待防止措置未実施</t>
    <rPh sb="0" eb="2">
      <t>ギャクタイ</t>
    </rPh>
    <rPh sb="2" eb="4">
      <t>ボウシ</t>
    </rPh>
    <rPh sb="4" eb="6">
      <t>ソチ</t>
    </rPh>
    <rPh sb="6" eb="7">
      <t>ミ</t>
    </rPh>
    <rPh sb="7" eb="9">
      <t>ジッシ</t>
    </rPh>
    <phoneticPr fontId="10"/>
  </si>
  <si>
    <t>業務継続計画未策定</t>
    <phoneticPr fontId="10"/>
  </si>
  <si>
    <t>情報公表未報告</t>
    <phoneticPr fontId="10"/>
  </si>
  <si>
    <t>福祉専門職員配置等</t>
    <phoneticPr fontId="10"/>
  </si>
  <si>
    <t>　１．なし　　３．Ⅱ　　４．Ⅲ　　５．Ⅰ</t>
    <phoneticPr fontId="10"/>
  </si>
  <si>
    <t>視覚・聴覚等支援体制</t>
    <rPh sb="0" eb="2">
      <t>シカク</t>
    </rPh>
    <rPh sb="3" eb="5">
      <t>チョウカク</t>
    </rPh>
    <rPh sb="5" eb="6">
      <t>トウ</t>
    </rPh>
    <rPh sb="6" eb="8">
      <t>シエン</t>
    </rPh>
    <rPh sb="8" eb="10">
      <t>タイセイ</t>
    </rPh>
    <phoneticPr fontId="10"/>
  </si>
  <si>
    <t>　１．なし　　２．Ⅱ　　３．Ⅰ</t>
    <phoneticPr fontId="10"/>
  </si>
  <si>
    <t>重度者支援体制</t>
    <rPh sb="0" eb="2">
      <t>ジュウド</t>
    </rPh>
    <rPh sb="2" eb="3">
      <t>シャ</t>
    </rPh>
    <rPh sb="3" eb="5">
      <t>シエン</t>
    </rPh>
    <rPh sb="5" eb="7">
      <t>タイセイ</t>
    </rPh>
    <phoneticPr fontId="10"/>
  </si>
  <si>
    <t>　１．なし　　２．Ⅰ　　３．Ⅱ</t>
    <phoneticPr fontId="10"/>
  </si>
  <si>
    <t>就労移行支援体制</t>
    <rPh sb="0" eb="2">
      <t>シュウロウ</t>
    </rPh>
    <rPh sb="2" eb="4">
      <t>イコウ</t>
    </rPh>
    <rPh sb="4" eb="6">
      <t>シエン</t>
    </rPh>
    <rPh sb="6" eb="8">
      <t>タイセイ</t>
    </rPh>
    <phoneticPr fontId="10"/>
  </si>
  <si>
    <t>就労移行支援体制（就労定着者数）</t>
    <rPh sb="0" eb="2">
      <t>シュウロウ</t>
    </rPh>
    <rPh sb="2" eb="4">
      <t>イコウ</t>
    </rPh>
    <rPh sb="4" eb="6">
      <t>シエン</t>
    </rPh>
    <rPh sb="6" eb="8">
      <t>タイセイ</t>
    </rPh>
    <phoneticPr fontId="10"/>
  </si>
  <si>
    <t>就労定着者数（　　）</t>
    <phoneticPr fontId="10"/>
  </si>
  <si>
    <t>賃金向上達成指導員配置</t>
    <rPh sb="0" eb="2">
      <t>チンギン</t>
    </rPh>
    <rPh sb="2" eb="4">
      <t>コウジョウ</t>
    </rPh>
    <rPh sb="4" eb="6">
      <t>タッセイ</t>
    </rPh>
    <rPh sb="6" eb="9">
      <t>シドウイン</t>
    </rPh>
    <rPh sb="9" eb="11">
      <t>ハイチ</t>
    </rPh>
    <phoneticPr fontId="10"/>
  </si>
  <si>
    <t>送迎体制</t>
    <rPh sb="0" eb="2">
      <t>ソウゲイ</t>
    </rPh>
    <rPh sb="2" eb="4">
      <t>タイセイ</t>
    </rPh>
    <phoneticPr fontId="10"/>
  </si>
  <si>
    <t>　１．なし　　３．Ⅰ　　４．Ⅱ</t>
    <phoneticPr fontId="10"/>
  </si>
  <si>
    <t>食事提供体制</t>
    <rPh sb="0" eb="2">
      <t>ショクジ</t>
    </rPh>
    <rPh sb="2" eb="4">
      <t>テイキョウ</t>
    </rPh>
    <rPh sb="4" eb="6">
      <t>タイセイ</t>
    </rPh>
    <phoneticPr fontId="10"/>
  </si>
  <si>
    <t>社会生活支援</t>
    <phoneticPr fontId="10"/>
  </si>
  <si>
    <t>就労継続A型利用者負担減免</t>
    <rPh sb="0" eb="2">
      <t>シュウロウ</t>
    </rPh>
    <rPh sb="2" eb="4">
      <t>ケイゾク</t>
    </rPh>
    <rPh sb="5" eb="6">
      <t>ガタ</t>
    </rPh>
    <rPh sb="6" eb="9">
      <t>リヨウシャ</t>
    </rPh>
    <rPh sb="9" eb="11">
      <t>フタン</t>
    </rPh>
    <rPh sb="11" eb="13">
      <t>ゲンメン</t>
    </rPh>
    <phoneticPr fontId="10"/>
  </si>
  <si>
    <t>　１．なし　　２．減額（　　　　円）　　３．免除</t>
    <rPh sb="9" eb="11">
      <t>ゲンガク</t>
    </rPh>
    <rPh sb="16" eb="17">
      <t>エン</t>
    </rPh>
    <rPh sb="22" eb="24">
      <t>メンジョ</t>
    </rPh>
    <phoneticPr fontId="10"/>
  </si>
  <si>
    <t>福祉・介護職員等処遇改善加算対象（※16 ※18）</t>
    <rPh sb="0" eb="2">
      <t>フクシ</t>
    </rPh>
    <rPh sb="3" eb="5">
      <t>カイゴ</t>
    </rPh>
    <rPh sb="5" eb="7">
      <t>ショクイン</t>
    </rPh>
    <rPh sb="7" eb="8">
      <t>トウ</t>
    </rPh>
    <rPh sb="8" eb="10">
      <t>ショグウ</t>
    </rPh>
    <rPh sb="10" eb="12">
      <t>カイゼン</t>
    </rPh>
    <rPh sb="12" eb="14">
      <t>カサン</t>
    </rPh>
    <rPh sb="14" eb="16">
      <t>タイショウ</t>
    </rPh>
    <phoneticPr fontId="10"/>
  </si>
  <si>
    <t>１．なし　　２．Ⅰ　　３．Ⅱ　　４．Ⅲ　　５．Ⅳ　　６．Ⅴ</t>
    <phoneticPr fontId="10"/>
  </si>
  <si>
    <t>福祉・介護職員等処遇改善加算（Ⅴ）区分（※17 ※19）</t>
    <rPh sb="0" eb="2">
      <t>フクシ</t>
    </rPh>
    <rPh sb="3" eb="5">
      <t>カイゴ</t>
    </rPh>
    <rPh sb="5" eb="7">
      <t>ショクイン</t>
    </rPh>
    <rPh sb="7" eb="8">
      <t>トウ</t>
    </rPh>
    <rPh sb="8" eb="10">
      <t>ショグウ</t>
    </rPh>
    <rPh sb="10" eb="12">
      <t>カイゼン</t>
    </rPh>
    <rPh sb="12" eb="14">
      <t>カサン</t>
    </rPh>
    <rPh sb="17" eb="19">
      <t>クブン</t>
    </rPh>
    <phoneticPr fontId="10"/>
  </si>
  <si>
    <t>１．Ｖ（１）　　２．Ｖ（２）　　３．Ｖ（３）　　４．Ｖ（４）　　５．Ｖ（５）
６．Ｖ（６）　　７．Ｖ（７）　　８．Ｖ（８）　　９．Ｖ（９）　　１０．Ｖ（１０）
１１．Ｖ（１１）　１２．Ｖ（１２）　　１３．Ｖ（１３）　　１４．Ｖ（１４）</t>
    <phoneticPr fontId="10"/>
  </si>
  <si>
    <t>指定管理者制度適用区分</t>
    <rPh sb="0" eb="2">
      <t>シテイ</t>
    </rPh>
    <rPh sb="2" eb="5">
      <t>カンリシャ</t>
    </rPh>
    <rPh sb="5" eb="7">
      <t>セイド</t>
    </rPh>
    <rPh sb="7" eb="9">
      <t>テキヨウ</t>
    </rPh>
    <rPh sb="9" eb="11">
      <t>クブン</t>
    </rPh>
    <phoneticPr fontId="10"/>
  </si>
  <si>
    <t>　１．非該当　　２．該当</t>
    <rPh sb="3" eb="6">
      <t>ヒガイトウ</t>
    </rPh>
    <rPh sb="10" eb="12">
      <t>ガイトウ</t>
    </rPh>
    <phoneticPr fontId="10"/>
  </si>
  <si>
    <t>地域生活支援拠点等</t>
    <rPh sb="6" eb="8">
      <t>キョテン</t>
    </rPh>
    <rPh sb="8" eb="9">
      <t>トウ</t>
    </rPh>
    <phoneticPr fontId="10"/>
  </si>
  <si>
    <t>高次脳機能障害者支援体制</t>
    <rPh sb="0" eb="2">
      <t>コウジ</t>
    </rPh>
    <rPh sb="2" eb="3">
      <t>ノウ</t>
    </rPh>
    <rPh sb="3" eb="5">
      <t>キノウ</t>
    </rPh>
    <rPh sb="5" eb="8">
      <t>ショウガイシャ</t>
    </rPh>
    <rPh sb="8" eb="10">
      <t>シエン</t>
    </rPh>
    <rPh sb="10" eb="12">
      <t>タイセイ</t>
    </rPh>
    <phoneticPr fontId="30"/>
  </si>
  <si>
    <t>　１．なし　　２．あり</t>
    <phoneticPr fontId="30"/>
  </si>
  <si>
    <t>※１</t>
    <phoneticPr fontId="10"/>
  </si>
  <si>
    <t>多機能型事業所または複数の単位でサービス提供している事業所については、一体的な管理による複数サービス種類の利用定員の合計数を利用定員とした場合の報酬を算定することとなるため、「定員区分」には利用定員の合計数を設定する。
ただし、以下の報酬については、サービス種類毎または単位毎の利用定員に応じた報酬を算定する。
　生活介護・・・人員配置体制加算、常勤看護職員等配置加算、就労移行支援体制加算
　施設入所支援・・・夜勤職員配置体制加算、地域移行支援体制加算
　自立訓練（機能訓練・生活訓練）・・・就労移行支援体制加算
　就労継続支援Ａ型・・・重度者支援体制加算、就労移行支援体制加算、賃金向上達成指導員配置加算
　就労継続支援Ｂ型・・・重度者支援体制加算、目標工賃達成指導員配置加算、就労移行支援体制加算
その場合、「多機能型等定員区分（加算）」には、以下の内容を設定する。
　生活介護、施設入所支援、自立訓練（機能訓練・生活訓練）・・・各サービス種類の単位毎の利用定員。
　　　　　　　　　　　　　　　　　　　　　　　　　　　　　　　　　　　　　　　　 （生活介護において、主として重症心身障害児者を受け入れる多機能型事業所の場合、事業所全体の利用定員に応じて設定する）
　就労継続支援A型、就労継続支援B型・・・各サービス種類の利用定員。
なお、「定員区分」と「多機能型等定員区分（加算）」が同一の場合、「多機能型等定員区分（加算）」は設定しない。</t>
    <rPh sb="117" eb="119">
      <t>ホウシュウ</t>
    </rPh>
    <rPh sb="185" eb="187">
      <t>シュウロウ</t>
    </rPh>
    <rPh sb="187" eb="189">
      <t>イコウ</t>
    </rPh>
    <rPh sb="189" eb="191">
      <t>シエン</t>
    </rPh>
    <rPh sb="191" eb="193">
      <t>タイセイ</t>
    </rPh>
    <rPh sb="193" eb="195">
      <t>カサン</t>
    </rPh>
    <rPh sb="280" eb="282">
      <t>シュウロウ</t>
    </rPh>
    <rPh sb="282" eb="284">
      <t>イコウ</t>
    </rPh>
    <rPh sb="284" eb="286">
      <t>シエン</t>
    </rPh>
    <rPh sb="286" eb="288">
      <t>タイセイ</t>
    </rPh>
    <rPh sb="288" eb="290">
      <t>カサン</t>
    </rPh>
    <rPh sb="291" eb="293">
      <t>チンギン</t>
    </rPh>
    <rPh sb="293" eb="295">
      <t>コウジョウ</t>
    </rPh>
    <rPh sb="295" eb="297">
      <t>タッセイ</t>
    </rPh>
    <rPh sb="297" eb="300">
      <t>シドウイン</t>
    </rPh>
    <rPh sb="300" eb="302">
      <t>ハイチ</t>
    </rPh>
    <rPh sb="302" eb="304">
      <t>カサン</t>
    </rPh>
    <rPh sb="341" eb="343">
      <t>シュウロウ</t>
    </rPh>
    <rPh sb="343" eb="345">
      <t>イコウ</t>
    </rPh>
    <rPh sb="345" eb="347">
      <t>シエン</t>
    </rPh>
    <rPh sb="347" eb="349">
      <t>タイセイ</t>
    </rPh>
    <rPh sb="349" eb="351">
      <t>カサン</t>
    </rPh>
    <phoneticPr fontId="10"/>
  </si>
  <si>
    <t>※２</t>
    <phoneticPr fontId="10"/>
  </si>
  <si>
    <t>「人員配置区分」欄には、報酬算定上の区分を設定する。</t>
    <rPh sb="21" eb="23">
      <t>セッテイ</t>
    </rPh>
    <phoneticPr fontId="10"/>
  </si>
  <si>
    <t>※３</t>
    <phoneticPr fontId="29"/>
  </si>
  <si>
    <t xml:space="preserve"> 18歳以上の障害児施設入所者への対応として、児童福祉法に基づく指定基準を満たすことをもって、障害者総合支援法に基づく指定基準を満たしているものとみなす特例措置の対象を設定する。</t>
    <rPh sb="50" eb="55">
      <t>ソウゴウシエンホウ</t>
    </rPh>
    <rPh sb="81" eb="83">
      <t>タイショウ</t>
    </rPh>
    <phoneticPr fontId="10"/>
  </si>
  <si>
    <t>※４</t>
    <phoneticPr fontId="10"/>
  </si>
  <si>
    <t>「開所時間減算区分」欄は、開所時間減算が「２．あり」の場合に設定する。</t>
    <rPh sb="10" eb="11">
      <t>ラン</t>
    </rPh>
    <rPh sb="13" eb="15">
      <t>カイショ</t>
    </rPh>
    <rPh sb="15" eb="17">
      <t>ジカン</t>
    </rPh>
    <rPh sb="17" eb="19">
      <t>ゲンサン</t>
    </rPh>
    <rPh sb="27" eb="29">
      <t>バアイ</t>
    </rPh>
    <rPh sb="30" eb="32">
      <t>セッテイ</t>
    </rPh>
    <phoneticPr fontId="10"/>
  </si>
  <si>
    <t>※５</t>
    <phoneticPr fontId="10"/>
  </si>
  <si>
    <t>「共生型サービス対象区分」欄が「２．該当」の場合に設定する。</t>
    <rPh sb="13" eb="14">
      <t>ラン</t>
    </rPh>
    <rPh sb="18" eb="20">
      <t>ガイトウ</t>
    </rPh>
    <rPh sb="22" eb="24">
      <t>バアイ</t>
    </rPh>
    <rPh sb="25" eb="27">
      <t>セッテイ</t>
    </rPh>
    <phoneticPr fontId="10"/>
  </si>
  <si>
    <t>※６</t>
    <phoneticPr fontId="10"/>
  </si>
  <si>
    <t xml:space="preserve">就労移行支援について、令和６年度報酬改定の基本報酬体系適用後の新規事業所及び指定を受けた日から2年を経過しない既存事業所の場合、「08:無し（経過措置対象）」を設定する。
就労移行支援（養成）について、指定を受けた日から3年（修業年限が5年の場合は5年）を経過しない既存事業所の場合、「08:無し（経過措置対象）」を設定する。
就労継続支援Ａ型について、指定を受けた日から1年を経過しない事業所の場合、「08:無し（経過措置対象）」を設定する。
就労継続支援Ｂ型について、指定を受けた日から1年を経過しない事業所の場合、「08:無し（経過措置対象）」を設定する。 </t>
    <rPh sb="11" eb="13">
      <t>レイワ</t>
    </rPh>
    <rPh sb="14" eb="16">
      <t>ネンド</t>
    </rPh>
    <phoneticPr fontId="10"/>
  </si>
  <si>
    <t>※７</t>
    <phoneticPr fontId="10"/>
  </si>
  <si>
    <t>「大規模住居」欄の「２．定員8人以上」は、施設区分が「介護サービス包括型」及び「外部サービス利用型」の場合に限る。また、「４．定員21人以上（一体的な運営が行われている場合）」は、施設区分が「介護サービス包括型」及び「日中サービス支援型」の場合に限る。</t>
    <rPh sb="1" eb="4">
      <t>ダイキボ</t>
    </rPh>
    <rPh sb="4" eb="6">
      <t>ジュウキョ</t>
    </rPh>
    <rPh sb="7" eb="8">
      <t>ラン</t>
    </rPh>
    <rPh sb="21" eb="23">
      <t>シセツ</t>
    </rPh>
    <rPh sb="23" eb="25">
      <t>クブン</t>
    </rPh>
    <rPh sb="27" eb="29">
      <t>カイゴ</t>
    </rPh>
    <rPh sb="33" eb="35">
      <t>ホウカツ</t>
    </rPh>
    <rPh sb="35" eb="36">
      <t>カタ</t>
    </rPh>
    <rPh sb="37" eb="38">
      <t>オヨ</t>
    </rPh>
    <rPh sb="40" eb="42">
      <t>ガイブ</t>
    </rPh>
    <rPh sb="46" eb="48">
      <t>リヨウ</t>
    </rPh>
    <rPh sb="48" eb="49">
      <t>ガタ</t>
    </rPh>
    <rPh sb="51" eb="53">
      <t>バアイ</t>
    </rPh>
    <rPh sb="54" eb="55">
      <t>カギ</t>
    </rPh>
    <rPh sb="90" eb="92">
      <t>シセツ</t>
    </rPh>
    <rPh sb="92" eb="94">
      <t>クブン</t>
    </rPh>
    <rPh sb="106" eb="107">
      <t>オヨ</t>
    </rPh>
    <rPh sb="109" eb="111">
      <t>ニッチュウ</t>
    </rPh>
    <rPh sb="115" eb="117">
      <t>シエン</t>
    </rPh>
    <rPh sb="117" eb="118">
      <t>ガタ</t>
    </rPh>
    <rPh sb="120" eb="122">
      <t>バアイ</t>
    </rPh>
    <rPh sb="123" eb="124">
      <t>カギ</t>
    </rPh>
    <phoneticPr fontId="10"/>
  </si>
  <si>
    <t>※８</t>
    <phoneticPr fontId="10"/>
  </si>
  <si>
    <t>「重度障害者支援職員配置」欄は、施設区分が「介護サービス包括型」及び「日中サービス支援型」の場合に設定する。</t>
    <rPh sb="1" eb="3">
      <t>ジュウド</t>
    </rPh>
    <rPh sb="3" eb="5">
      <t>ショウガイ</t>
    </rPh>
    <rPh sb="5" eb="6">
      <t>シャ</t>
    </rPh>
    <rPh sb="6" eb="8">
      <t>シエン</t>
    </rPh>
    <rPh sb="8" eb="10">
      <t>ショクイン</t>
    </rPh>
    <rPh sb="10" eb="12">
      <t>ハイチ</t>
    </rPh>
    <rPh sb="13" eb="14">
      <t>ラン</t>
    </rPh>
    <rPh sb="16" eb="18">
      <t>シセツ</t>
    </rPh>
    <rPh sb="18" eb="20">
      <t>クブン</t>
    </rPh>
    <rPh sb="32" eb="33">
      <t>オヨ</t>
    </rPh>
    <rPh sb="35" eb="37">
      <t>ニッチュウ</t>
    </rPh>
    <rPh sb="41" eb="43">
      <t>シエン</t>
    </rPh>
    <rPh sb="43" eb="44">
      <t>ガタ</t>
    </rPh>
    <rPh sb="46" eb="48">
      <t>バアイ</t>
    </rPh>
    <rPh sb="49" eb="51">
      <t>セッテイ</t>
    </rPh>
    <phoneticPr fontId="10"/>
  </si>
  <si>
    <t>※９</t>
    <phoneticPr fontId="10"/>
  </si>
  <si>
    <t>居宅介護について、「特定事業所（経過措置）」欄は、特定事業所が「２．Ⅰ」、「４．Ⅲ」、「５．Ⅳ」の場合に設定する。</t>
    <rPh sb="0" eb="2">
      <t>キョタク</t>
    </rPh>
    <rPh sb="2" eb="4">
      <t>カイゴ</t>
    </rPh>
    <phoneticPr fontId="30"/>
  </si>
  <si>
    <t>行動援護について、「特定事業所（経過措置）」欄は、特定事業所が「２．Ⅰ」、「３．Ⅱ」、「４．Ⅲ」、「５．Ⅳ」の場合に設定する。</t>
    <rPh sb="0" eb="2">
      <t>コウドウ</t>
    </rPh>
    <rPh sb="2" eb="4">
      <t>エンゴ</t>
    </rPh>
    <phoneticPr fontId="30"/>
  </si>
  <si>
    <t>※１０</t>
    <phoneticPr fontId="10"/>
  </si>
  <si>
    <t>「地域移行等意向確認体制未整備」欄は、令和8年4月1日以降の場合に設定する。</t>
    <rPh sb="1" eb="3">
      <t>チイキ</t>
    </rPh>
    <rPh sb="3" eb="5">
      <t>イコウ</t>
    </rPh>
    <rPh sb="5" eb="6">
      <t>トウ</t>
    </rPh>
    <rPh sb="6" eb="8">
      <t>イコウ</t>
    </rPh>
    <rPh sb="8" eb="10">
      <t>カクニン</t>
    </rPh>
    <rPh sb="10" eb="12">
      <t>タイセイ</t>
    </rPh>
    <rPh sb="12" eb="13">
      <t>ミ</t>
    </rPh>
    <rPh sb="13" eb="15">
      <t>セイビ</t>
    </rPh>
    <rPh sb="19" eb="21">
      <t>レイワ</t>
    </rPh>
    <rPh sb="22" eb="23">
      <t>ネン</t>
    </rPh>
    <rPh sb="24" eb="25">
      <t>ガツ</t>
    </rPh>
    <rPh sb="26" eb="27">
      <t>ニチ</t>
    </rPh>
    <rPh sb="27" eb="29">
      <t>イコウ</t>
    </rPh>
    <phoneticPr fontId="30"/>
  </si>
  <si>
    <t>※１１</t>
    <phoneticPr fontId="10"/>
  </si>
  <si>
    <t>施設区分が「３．生活訓練（宿泊型）」の場合、「身体拘束廃止未実施」欄は、「１．なし」、「２．あり」を設定する。また、「２．あり（障害者支援施設以外）」を「２．あり」と読み替える。</t>
    <rPh sb="19" eb="21">
      <t>バアイ</t>
    </rPh>
    <rPh sb="33" eb="34">
      <t>ラン</t>
    </rPh>
    <rPh sb="50" eb="52">
      <t>セッテイ</t>
    </rPh>
    <rPh sb="83" eb="84">
      <t>ヨ</t>
    </rPh>
    <rPh sb="85" eb="86">
      <t>カ</t>
    </rPh>
    <phoneticPr fontId="30"/>
  </si>
  <si>
    <t>※１２</t>
    <phoneticPr fontId="10"/>
  </si>
  <si>
    <t>「夜間看護体制（看護職員配置数）」欄は、看護職員１名の配置に加え、さらに１名以上配置している場合、その人数を設定する。
　　例．看護職員配置数が１名の場合、「夜間看護体制（看護職員配置数）」欄は、未設定もしくは「０」を設定する。
　　　　 看護職員配置数が３名の場合、「夜間看護体制（看護職員配置数）」欄は、「２」を設定する。</t>
    <rPh sb="17" eb="18">
      <t>ラン</t>
    </rPh>
    <rPh sb="146" eb="148">
      <t>ハイチ</t>
    </rPh>
    <phoneticPr fontId="30"/>
  </si>
  <si>
    <t>※１３</t>
    <phoneticPr fontId="10"/>
  </si>
  <si>
    <t>「地域体制強化共同支援加算対象」欄は、地域生活支援拠点等が「１．非該当」の場合、「１．なし」または「２．あり」を設定する。
地域生活支援拠点等が「２．該当」の場合、「１．なし」を設定する。</t>
    <rPh sb="16" eb="17">
      <t>ラン</t>
    </rPh>
    <rPh sb="56" eb="58">
      <t>セッテイ</t>
    </rPh>
    <phoneticPr fontId="30"/>
  </si>
  <si>
    <t>※１４</t>
    <phoneticPr fontId="10"/>
  </si>
  <si>
    <t>「常勤看護職員等配置（看護職員常勤換算員数）」欄は、小数点以下を切り捨てた人数を設定する。</t>
    <rPh sb="23" eb="24">
      <t>ラン</t>
    </rPh>
    <rPh sb="26" eb="29">
      <t>ショウスウテン</t>
    </rPh>
    <rPh sb="37" eb="39">
      <t>ニンズウ</t>
    </rPh>
    <rPh sb="40" eb="42">
      <t>セッテイ</t>
    </rPh>
    <phoneticPr fontId="30"/>
  </si>
  <si>
    <t>※１５</t>
    <phoneticPr fontId="10"/>
  </si>
  <si>
    <t>以下のサービスについて、「業務継続計画未策定」欄は、令和7年4月1日以降の場合に設定する。
　居宅介護、重度訪問介護、同行援護、行動援護、重度障害者等包括支援、就労定着支援、自立生活援助、計画相談支援、地域移行支援、地域定着支援</t>
    <rPh sb="0" eb="2">
      <t>イカ</t>
    </rPh>
    <rPh sb="80" eb="82">
      <t>シュウロウ</t>
    </rPh>
    <rPh sb="82" eb="84">
      <t>テイチャク</t>
    </rPh>
    <rPh sb="84" eb="86">
      <t>シエン</t>
    </rPh>
    <rPh sb="94" eb="100">
      <t>ケイカクソウダンシエン</t>
    </rPh>
    <rPh sb="101" eb="103">
      <t>チイキ</t>
    </rPh>
    <rPh sb="103" eb="105">
      <t>イコウ</t>
    </rPh>
    <rPh sb="105" eb="107">
      <t>シエン</t>
    </rPh>
    <rPh sb="108" eb="114">
      <t>チイキテイチャクシエン</t>
    </rPh>
    <phoneticPr fontId="30"/>
  </si>
  <si>
    <t>※１６</t>
    <phoneticPr fontId="10"/>
  </si>
  <si>
    <t>「福祉・介護職員等処遇改善加算対象」欄は、令和7年4月1日以降の場合、「６．Ⅴ」を設定しない。</t>
    <rPh sb="15" eb="17">
      <t>タイショウ</t>
    </rPh>
    <phoneticPr fontId="30"/>
  </si>
  <si>
    <t>※１７</t>
    <phoneticPr fontId="29"/>
  </si>
  <si>
    <t xml:space="preserve">「福祉・介護職員等処遇改善加算（Ⅴ）区分」欄は、福祉・介護職員等処遇改善加算対象が「６．Ⅴ」の場合に設定する。
</t>
    <rPh sb="38" eb="40">
      <t>タイショウ</t>
    </rPh>
    <phoneticPr fontId="30"/>
  </si>
  <si>
    <t>※１８</t>
    <phoneticPr fontId="29"/>
  </si>
  <si>
    <t>以下のサービスについて、指定障害者支援施設にて支援を行う場合、「福祉・介護職員等処遇改善加算」欄は「１．なし」、「２．Ⅰ」、「４．Ⅲ」、「５．Ⅳ」、または「６．Ⅴ」を設定する。
　生活介護、自立訓練（機能訓練・生活訓練）、就労移行支援、就労移行支援（養成）、就労継続支援A型、就労継続支援B型</t>
    <rPh sb="12" eb="14">
      <t>シテイ</t>
    </rPh>
    <rPh sb="14" eb="17">
      <t>ショウガイシャ</t>
    </rPh>
    <rPh sb="17" eb="19">
      <t>シエン</t>
    </rPh>
    <rPh sb="19" eb="21">
      <t>シセツ</t>
    </rPh>
    <rPh sb="23" eb="25">
      <t>シエン</t>
    </rPh>
    <rPh sb="26" eb="27">
      <t>オコナ</t>
    </rPh>
    <rPh sb="28" eb="30">
      <t>バアイ</t>
    </rPh>
    <rPh sb="90" eb="92">
      <t>セイカツ</t>
    </rPh>
    <rPh sb="92" eb="94">
      <t>カイゴ</t>
    </rPh>
    <rPh sb="95" eb="97">
      <t>ジリツ</t>
    </rPh>
    <rPh sb="97" eb="99">
      <t>クンレン</t>
    </rPh>
    <rPh sb="100" eb="102">
      <t>キノウ</t>
    </rPh>
    <rPh sb="102" eb="104">
      <t>クンレン</t>
    </rPh>
    <rPh sb="105" eb="107">
      <t>セイカツ</t>
    </rPh>
    <rPh sb="107" eb="109">
      <t>クンレン</t>
    </rPh>
    <rPh sb="111" eb="113">
      <t>シュウロウ</t>
    </rPh>
    <rPh sb="113" eb="115">
      <t>イコウ</t>
    </rPh>
    <rPh sb="115" eb="117">
      <t>シエン</t>
    </rPh>
    <rPh sb="118" eb="124">
      <t>シュウロウイコウシエン</t>
    </rPh>
    <rPh sb="129" eb="131">
      <t>シュウロウ</t>
    </rPh>
    <rPh sb="131" eb="133">
      <t>ケイゾク</t>
    </rPh>
    <rPh sb="133" eb="135">
      <t>シエン</t>
    </rPh>
    <rPh sb="136" eb="137">
      <t>ガタ</t>
    </rPh>
    <rPh sb="138" eb="144">
      <t>シュウロウケイゾクシエン</t>
    </rPh>
    <rPh sb="145" eb="146">
      <t>ガタ</t>
    </rPh>
    <phoneticPr fontId="29"/>
  </si>
  <si>
    <t>※１９</t>
    <phoneticPr fontId="29"/>
  </si>
  <si>
    <t>以下のサービスについて、指定障害者支援施設にて支援を行う場合、「福祉・介護職員等処遇改善加算（Ⅴ）区分」欄は「１．Ｖ（１）」、「２．Ｖ（２）」、「５．Ｖ（５）」、「７．Ｖ（７）」、「８．Ｖ（８）」、「１０．Ｖ（１０）」、「１１．Ｖ（１１）」、「１３．Ｖ（１３）」、または「１４．Ｖ（１４）」を設定する。
　生活介護、自立訓練（機能訓練・生活訓練）、就労移行支援、就労移行支援（養成）、就労継続支援A型、就労継続支援B型</t>
    <rPh sb="12" eb="14">
      <t>シテイ</t>
    </rPh>
    <rPh sb="14" eb="17">
      <t>ショウガイシャ</t>
    </rPh>
    <rPh sb="17" eb="19">
      <t>シエン</t>
    </rPh>
    <rPh sb="19" eb="21">
      <t>シセツ</t>
    </rPh>
    <rPh sb="23" eb="25">
      <t>シエン</t>
    </rPh>
    <rPh sb="26" eb="27">
      <t>オコナ</t>
    </rPh>
    <rPh sb="28" eb="30">
      <t>バアイ</t>
    </rPh>
    <rPh sb="153" eb="155">
      <t>セイカツ</t>
    </rPh>
    <rPh sb="155" eb="157">
      <t>カイゴ</t>
    </rPh>
    <rPh sb="174" eb="176">
      <t>シュウロウ</t>
    </rPh>
    <rPh sb="176" eb="178">
      <t>イコウ</t>
    </rPh>
    <rPh sb="178" eb="180">
      <t>シエン</t>
    </rPh>
    <rPh sb="181" eb="187">
      <t>シュウロウイコウシエン</t>
    </rPh>
    <rPh sb="192" eb="194">
      <t>シュウロウ</t>
    </rPh>
    <rPh sb="194" eb="196">
      <t>ケイゾク</t>
    </rPh>
    <rPh sb="196" eb="198">
      <t>シエン</t>
    </rPh>
    <rPh sb="199" eb="200">
      <t>ガタ</t>
    </rPh>
    <rPh sb="201" eb="207">
      <t>シュウロウケイゾクシエン</t>
    </rPh>
    <rPh sb="208" eb="209">
      <t>ガタ</t>
    </rPh>
    <phoneticPr fontId="29"/>
  </si>
  <si>
    <t>就労継続支援Ａ型に係る基本報酬の算定区分に関する届出書</t>
    <rPh sb="0" eb="2">
      <t>シュウロウ</t>
    </rPh>
    <rPh sb="2" eb="4">
      <t>ケイゾク</t>
    </rPh>
    <rPh sb="4" eb="6">
      <t>シエン</t>
    </rPh>
    <rPh sb="7" eb="8">
      <t>ガタ</t>
    </rPh>
    <rPh sb="9" eb="10">
      <t>カカ</t>
    </rPh>
    <rPh sb="11" eb="13">
      <t>キホン</t>
    </rPh>
    <rPh sb="13" eb="15">
      <t>ホウシュウ</t>
    </rPh>
    <rPh sb="16" eb="18">
      <t>サンテイ</t>
    </rPh>
    <rPh sb="18" eb="20">
      <t>クブン</t>
    </rPh>
    <rPh sb="21" eb="22">
      <t>カン</t>
    </rPh>
    <rPh sb="24" eb="27">
      <t>トドケデショ</t>
    </rPh>
    <phoneticPr fontId="10"/>
  </si>
  <si>
    <t>人員配置区分</t>
    <rPh sb="0" eb="2">
      <t>ジンイン</t>
    </rPh>
    <rPh sb="2" eb="4">
      <t>ハイチ</t>
    </rPh>
    <rPh sb="4" eb="6">
      <t>クブン</t>
    </rPh>
    <phoneticPr fontId="10"/>
  </si>
  <si>
    <t>１．　Ⅰ型（7.5：1）　　　　　　２．　Ⅱ型（10：1）</t>
    <rPh sb="4" eb="5">
      <t>ガタ</t>
    </rPh>
    <rPh sb="22" eb="23">
      <t>ガタ</t>
    </rPh>
    <phoneticPr fontId="10"/>
  </si>
  <si>
    <t>定員区分</t>
    <rPh sb="0" eb="2">
      <t>テイイン</t>
    </rPh>
    <rPh sb="2" eb="4">
      <t>クブン</t>
    </rPh>
    <phoneticPr fontId="10"/>
  </si>
  <si>
    <t>21人以上40人以下</t>
    <rPh sb="2" eb="3">
      <t>ニン</t>
    </rPh>
    <rPh sb="3" eb="5">
      <t>イジョウ</t>
    </rPh>
    <rPh sb="7" eb="8">
      <t>ニン</t>
    </rPh>
    <rPh sb="8" eb="10">
      <t>イカ</t>
    </rPh>
    <phoneticPr fontId="10"/>
  </si>
  <si>
    <t>41人以上60人以下</t>
    <rPh sb="2" eb="3">
      <t>ニン</t>
    </rPh>
    <rPh sb="3" eb="5">
      <t>イジョウ</t>
    </rPh>
    <rPh sb="7" eb="8">
      <t>ニン</t>
    </rPh>
    <rPh sb="8" eb="10">
      <t>イカ</t>
    </rPh>
    <phoneticPr fontId="10"/>
  </si>
  <si>
    <t>61人以上80人以下</t>
    <rPh sb="2" eb="3">
      <t>ニン</t>
    </rPh>
    <rPh sb="3" eb="5">
      <t>イジョウ</t>
    </rPh>
    <rPh sb="7" eb="8">
      <t>ニン</t>
    </rPh>
    <rPh sb="8" eb="10">
      <t>イカ</t>
    </rPh>
    <phoneticPr fontId="10"/>
  </si>
  <si>
    <t>81人以上</t>
    <rPh sb="2" eb="3">
      <t>ニン</t>
    </rPh>
    <rPh sb="3" eb="5">
      <t>イジョウ</t>
    </rPh>
    <phoneticPr fontId="10"/>
  </si>
  <si>
    <t>20人以下</t>
    <rPh sb="2" eb="3">
      <t>ニン</t>
    </rPh>
    <rPh sb="3" eb="5">
      <t>イカ</t>
    </rPh>
    <phoneticPr fontId="10"/>
  </si>
  <si>
    <t>評価点区分</t>
    <rPh sb="0" eb="3">
      <t>ヒョウカテン</t>
    </rPh>
    <rPh sb="3" eb="5">
      <t>クブン</t>
    </rPh>
    <phoneticPr fontId="10"/>
  </si>
  <si>
    <t>評価点が170点以上</t>
    <rPh sb="0" eb="3">
      <t>ヒョウカテン</t>
    </rPh>
    <rPh sb="7" eb="8">
      <t>テン</t>
    </rPh>
    <rPh sb="8" eb="10">
      <t>イジョウ</t>
    </rPh>
    <phoneticPr fontId="10"/>
  </si>
  <si>
    <t>評価点が150点以上170点未満</t>
    <rPh sb="0" eb="3">
      <t>ヒョウカテン</t>
    </rPh>
    <rPh sb="7" eb="8">
      <t>テン</t>
    </rPh>
    <rPh sb="8" eb="10">
      <t>イジョウ</t>
    </rPh>
    <rPh sb="13" eb="14">
      <t>テン</t>
    </rPh>
    <rPh sb="14" eb="16">
      <t>ミマン</t>
    </rPh>
    <phoneticPr fontId="10"/>
  </si>
  <si>
    <t>評価点が130点以上150点未満</t>
    <rPh sb="0" eb="3">
      <t>ヒョウカテン</t>
    </rPh>
    <rPh sb="7" eb="8">
      <t>テン</t>
    </rPh>
    <rPh sb="8" eb="10">
      <t>イジョウ</t>
    </rPh>
    <rPh sb="13" eb="14">
      <t>テン</t>
    </rPh>
    <rPh sb="14" eb="16">
      <t>ミマン</t>
    </rPh>
    <phoneticPr fontId="10"/>
  </si>
  <si>
    <t>評価点が105点以上130点未満</t>
    <rPh sb="0" eb="3">
      <t>ヒョウカテン</t>
    </rPh>
    <rPh sb="7" eb="8">
      <t>テン</t>
    </rPh>
    <rPh sb="8" eb="10">
      <t>イジョウ</t>
    </rPh>
    <rPh sb="13" eb="14">
      <t>テン</t>
    </rPh>
    <rPh sb="14" eb="16">
      <t>ミマン</t>
    </rPh>
    <phoneticPr fontId="10"/>
  </si>
  <si>
    <t>評価点が80点以上105点未満</t>
    <rPh sb="0" eb="3">
      <t>ヒョウカテン</t>
    </rPh>
    <rPh sb="6" eb="7">
      <t>テン</t>
    </rPh>
    <rPh sb="7" eb="9">
      <t>イジョウ</t>
    </rPh>
    <rPh sb="12" eb="13">
      <t>テン</t>
    </rPh>
    <rPh sb="13" eb="15">
      <t>ミマン</t>
    </rPh>
    <phoneticPr fontId="10"/>
  </si>
  <si>
    <t>評価点が60点以上80点未満</t>
    <rPh sb="0" eb="3">
      <t>ヒョウカテン</t>
    </rPh>
    <rPh sb="6" eb="7">
      <t>テン</t>
    </rPh>
    <rPh sb="7" eb="9">
      <t>イジョウ</t>
    </rPh>
    <rPh sb="11" eb="12">
      <t>テン</t>
    </rPh>
    <rPh sb="12" eb="14">
      <t>ミマン</t>
    </rPh>
    <phoneticPr fontId="10"/>
  </si>
  <si>
    <t>評価点が60点未満</t>
    <rPh sb="0" eb="3">
      <t>ヒョウカテン</t>
    </rPh>
    <rPh sb="6" eb="7">
      <t>テン</t>
    </rPh>
    <rPh sb="7" eb="9">
      <t>ミマン</t>
    </rPh>
    <phoneticPr fontId="10"/>
  </si>
  <si>
    <t>なし（経過措置対象）</t>
    <rPh sb="3" eb="5">
      <t>ケイカ</t>
    </rPh>
    <rPh sb="5" eb="7">
      <t>ソチ</t>
    </rPh>
    <rPh sb="7" eb="9">
      <t>タイショウ</t>
    </rPh>
    <phoneticPr fontId="10"/>
  </si>
  <si>
    <t>評価点の公表</t>
    <rPh sb="0" eb="3">
      <t>ヒョウカテン</t>
    </rPh>
    <rPh sb="4" eb="6">
      <t>コウヒョウ</t>
    </rPh>
    <phoneticPr fontId="10"/>
  </si>
  <si>
    <t>インターネット利用</t>
    <rPh sb="7" eb="9">
      <t>リヨウ</t>
    </rPh>
    <phoneticPr fontId="10"/>
  </si>
  <si>
    <t>（公表場所）</t>
    <rPh sb="1" eb="3">
      <t>コウヒョウ</t>
    </rPh>
    <rPh sb="3" eb="5">
      <t>バショ</t>
    </rPh>
    <phoneticPr fontId="10"/>
  </si>
  <si>
    <t>（ＵＲＬ）</t>
    <phoneticPr fontId="10"/>
  </si>
  <si>
    <t>注１　厚生労働大臣が定める事項及び評価方法（令和３年厚生労働省告示第88号）に基づき評価点を算出すること。
　　なお、別添「就労継続支援Ａ型事業所におけるスコア表（全体）」も併せて提出すること。
注２　評価点区分「なし（経過措置対象）」は、指定を受けてから１年度間を経過していない事業所が選択する。
注３　評価点の公表については、インターネットを利用した公表方法の場合は、公表場所と当該公表場所のURL等を、
　　その他の方法による場合は、その公表方法を記載すること。
　　　なお、公表していない場合は、減算となるので留意すること。</t>
    <rPh sb="0" eb="1">
      <t>チュウ</t>
    </rPh>
    <rPh sb="3" eb="5">
      <t>コウセイ</t>
    </rPh>
    <rPh sb="5" eb="7">
      <t>ロウドウ</t>
    </rPh>
    <rPh sb="7" eb="9">
      <t>ダイジン</t>
    </rPh>
    <rPh sb="10" eb="11">
      <t>サダ</t>
    </rPh>
    <rPh sb="13" eb="15">
      <t>ジコウ</t>
    </rPh>
    <rPh sb="15" eb="16">
      <t>オヨ</t>
    </rPh>
    <rPh sb="17" eb="19">
      <t>ヒョウカ</t>
    </rPh>
    <rPh sb="19" eb="21">
      <t>ホウホウ</t>
    </rPh>
    <rPh sb="22" eb="24">
      <t>レイワ</t>
    </rPh>
    <rPh sb="25" eb="26">
      <t>ネン</t>
    </rPh>
    <rPh sb="26" eb="28">
      <t>コウセイ</t>
    </rPh>
    <rPh sb="28" eb="31">
      <t>ロウドウショウ</t>
    </rPh>
    <rPh sb="31" eb="33">
      <t>コクジ</t>
    </rPh>
    <rPh sb="33" eb="34">
      <t>ダイ</t>
    </rPh>
    <rPh sb="36" eb="37">
      <t>ゴウ</t>
    </rPh>
    <rPh sb="39" eb="40">
      <t>モト</t>
    </rPh>
    <rPh sb="42" eb="45">
      <t>ヒョウカテン</t>
    </rPh>
    <rPh sb="46" eb="48">
      <t>サンシュツ</t>
    </rPh>
    <rPh sb="59" eb="61">
      <t>ベッテン</t>
    </rPh>
    <rPh sb="87" eb="88">
      <t>アワ</t>
    </rPh>
    <rPh sb="90" eb="92">
      <t>テイシュツ</t>
    </rPh>
    <rPh sb="98" eb="99">
      <t>チュウ</t>
    </rPh>
    <rPh sb="101" eb="104">
      <t>ヒョウカテン</t>
    </rPh>
    <rPh sb="104" eb="106">
      <t>クブン</t>
    </rPh>
    <rPh sb="110" eb="112">
      <t>ケイカ</t>
    </rPh>
    <rPh sb="112" eb="114">
      <t>ソチ</t>
    </rPh>
    <rPh sb="114" eb="116">
      <t>タイショウ</t>
    </rPh>
    <rPh sb="120" eb="122">
      <t>シテイ</t>
    </rPh>
    <rPh sb="123" eb="124">
      <t>ウ</t>
    </rPh>
    <rPh sb="133" eb="135">
      <t>ケイカ</t>
    </rPh>
    <rPh sb="140" eb="143">
      <t>ジギョウショ</t>
    </rPh>
    <rPh sb="144" eb="146">
      <t>センタク</t>
    </rPh>
    <rPh sb="150" eb="151">
      <t>チュウ</t>
    </rPh>
    <rPh sb="153" eb="156">
      <t>ヒョウカテン</t>
    </rPh>
    <rPh sb="157" eb="159">
      <t>コウヒョウ</t>
    </rPh>
    <rPh sb="173" eb="175">
      <t>リヨウ</t>
    </rPh>
    <rPh sb="177" eb="179">
      <t>コウヒョウ</t>
    </rPh>
    <rPh sb="179" eb="181">
      <t>ホウホウ</t>
    </rPh>
    <rPh sb="182" eb="184">
      <t>バアイ</t>
    </rPh>
    <rPh sb="201" eb="202">
      <t>トウ</t>
    </rPh>
    <rPh sb="209" eb="210">
      <t>タ</t>
    </rPh>
    <rPh sb="211" eb="213">
      <t>ホウホウ</t>
    </rPh>
    <rPh sb="216" eb="218">
      <t>バアイ</t>
    </rPh>
    <rPh sb="222" eb="224">
      <t>コウヒョウ</t>
    </rPh>
    <rPh sb="224" eb="226">
      <t>ホウホウ</t>
    </rPh>
    <rPh sb="227" eb="229">
      <t>キサイ</t>
    </rPh>
    <rPh sb="241" eb="243">
      <t>コウヒョウ</t>
    </rPh>
    <rPh sb="248" eb="250">
      <t>バアイ</t>
    </rPh>
    <rPh sb="252" eb="254">
      <t>ゲンサン</t>
    </rPh>
    <rPh sb="259" eb="261">
      <t>リュウイ</t>
    </rPh>
    <phoneticPr fontId="10"/>
  </si>
  <si>
    <r>
      <t xml:space="preserve">福祉専門職員配置等加算に関する届出書（平成30年４月以降）
</t>
    </r>
    <r>
      <rPr>
        <sz val="14"/>
        <color indexed="10"/>
        <rFont val="ＭＳ ゴシック"/>
        <family val="3"/>
        <charset val="128"/>
      </rPr>
      <t>（療養介護・生活介護・自立訓練（機能訓練）・自立訓練（生活訓練）・就労移行支援・
就労継続支援Ａ型・就労継続支援Ｂ型・自立生活援助・共同生活援助・児童発達支援・
医療型児童発達支援・放課後等デイサービス）</t>
    </r>
    <rPh sb="0" eb="2">
      <t>フクシ</t>
    </rPh>
    <rPh sb="2" eb="4">
      <t>センモン</t>
    </rPh>
    <rPh sb="4" eb="6">
      <t>ショクイン</t>
    </rPh>
    <rPh sb="6" eb="8">
      <t>ハイチ</t>
    </rPh>
    <rPh sb="8" eb="9">
      <t>トウ</t>
    </rPh>
    <rPh sb="9" eb="11">
      <t>カサン</t>
    </rPh>
    <rPh sb="12" eb="13">
      <t>カン</t>
    </rPh>
    <rPh sb="15" eb="18">
      <t>トドケデショ</t>
    </rPh>
    <rPh sb="31" eb="33">
      <t>リョウヨウ</t>
    </rPh>
    <rPh sb="33" eb="35">
      <t>カイゴ</t>
    </rPh>
    <rPh sb="36" eb="38">
      <t>セイカツ</t>
    </rPh>
    <rPh sb="38" eb="40">
      <t>カイゴ</t>
    </rPh>
    <rPh sb="41" eb="43">
      <t>ジリツ</t>
    </rPh>
    <rPh sb="43" eb="45">
      <t>クンレン</t>
    </rPh>
    <rPh sb="46" eb="48">
      <t>キノウ</t>
    </rPh>
    <rPh sb="48" eb="50">
      <t>クンレン</t>
    </rPh>
    <rPh sb="52" eb="54">
      <t>ジリツ</t>
    </rPh>
    <rPh sb="54" eb="56">
      <t>クンレン</t>
    </rPh>
    <rPh sb="57" eb="59">
      <t>セイカツ</t>
    </rPh>
    <rPh sb="59" eb="61">
      <t>クンレン</t>
    </rPh>
    <rPh sb="63" eb="65">
      <t>シュウロウ</t>
    </rPh>
    <rPh sb="65" eb="67">
      <t>イコウ</t>
    </rPh>
    <rPh sb="67" eb="69">
      <t>シエン</t>
    </rPh>
    <rPh sb="71" eb="73">
      <t>シュウロウ</t>
    </rPh>
    <rPh sb="73" eb="75">
      <t>ケイゾク</t>
    </rPh>
    <rPh sb="75" eb="77">
      <t>シエン</t>
    </rPh>
    <rPh sb="78" eb="79">
      <t>ガタ</t>
    </rPh>
    <rPh sb="80" eb="82">
      <t>シュウロウ</t>
    </rPh>
    <rPh sb="82" eb="84">
      <t>ケイゾク</t>
    </rPh>
    <rPh sb="84" eb="86">
      <t>シエン</t>
    </rPh>
    <rPh sb="87" eb="88">
      <t>ガタ</t>
    </rPh>
    <rPh sb="89" eb="91">
      <t>ジリツ</t>
    </rPh>
    <rPh sb="91" eb="93">
      <t>セイカツ</t>
    </rPh>
    <rPh sb="93" eb="95">
      <t>エンジョ</t>
    </rPh>
    <rPh sb="96" eb="98">
      <t>キョウドウ</t>
    </rPh>
    <rPh sb="98" eb="100">
      <t>セイカツ</t>
    </rPh>
    <rPh sb="100" eb="102">
      <t>エンジョ</t>
    </rPh>
    <rPh sb="103" eb="105">
      <t>ジドウ</t>
    </rPh>
    <rPh sb="105" eb="107">
      <t>ハッタツ</t>
    </rPh>
    <rPh sb="107" eb="109">
      <t>シエン</t>
    </rPh>
    <rPh sb="111" eb="113">
      <t>イリョウ</t>
    </rPh>
    <rPh sb="113" eb="114">
      <t>ガタ</t>
    </rPh>
    <rPh sb="114" eb="116">
      <t>ジドウ</t>
    </rPh>
    <rPh sb="116" eb="118">
      <t>ハッタツ</t>
    </rPh>
    <rPh sb="118" eb="120">
      <t>シエン</t>
    </rPh>
    <rPh sb="121" eb="124">
      <t>ホウカゴ</t>
    </rPh>
    <rPh sb="124" eb="125">
      <t>トウ</t>
    </rPh>
    <phoneticPr fontId="10"/>
  </si>
  <si>
    <t>　１　事業所・施設の名称</t>
    <rPh sb="3" eb="6">
      <t>ジギョウショ</t>
    </rPh>
    <rPh sb="7" eb="9">
      <t>シセツ</t>
    </rPh>
    <rPh sb="10" eb="12">
      <t>メイショウ</t>
    </rPh>
    <phoneticPr fontId="10"/>
  </si>
  <si>
    <t>２　異動区分</t>
    <rPh sb="2" eb="4">
      <t>イドウ</t>
    </rPh>
    <rPh sb="4" eb="6">
      <t>クブン</t>
    </rPh>
    <phoneticPr fontId="10"/>
  </si>
  <si>
    <t>　１　新規　　　　　　２　変更　　　　　　３　終了</t>
    <rPh sb="3" eb="5">
      <t>シンキ</t>
    </rPh>
    <rPh sb="13" eb="15">
      <t>ヘンコウ</t>
    </rPh>
    <rPh sb="23" eb="25">
      <t>シュウリョウ</t>
    </rPh>
    <phoneticPr fontId="10"/>
  </si>
  <si>
    <t>３　届出項目</t>
    <rPh sb="2" eb="4">
      <t>トドケデ</t>
    </rPh>
    <rPh sb="4" eb="6">
      <t>コウモク</t>
    </rPh>
    <phoneticPr fontId="10"/>
  </si>
  <si>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10"/>
  </si>
  <si>
    <t>　４　社会福祉士等の状況</t>
    <rPh sb="3" eb="5">
      <t>シャカイ</t>
    </rPh>
    <rPh sb="5" eb="7">
      <t>フクシ</t>
    </rPh>
    <rPh sb="7" eb="8">
      <t>シ</t>
    </rPh>
    <rPh sb="8" eb="9">
      <t>トウ</t>
    </rPh>
    <rPh sb="10" eb="12">
      <t>ジョウキョウ</t>
    </rPh>
    <phoneticPr fontId="10"/>
  </si>
  <si>
    <t>有・無</t>
    <rPh sb="0" eb="1">
      <t>ア</t>
    </rPh>
    <rPh sb="2" eb="3">
      <t>ナ</t>
    </rPh>
    <phoneticPr fontId="10"/>
  </si>
  <si>
    <t>①</t>
    <phoneticPr fontId="10"/>
  </si>
  <si>
    <t>生活支援員等の総数
（常勤）</t>
    <rPh sb="0" eb="2">
      <t>セイカツ</t>
    </rPh>
    <rPh sb="2" eb="4">
      <t>シエン</t>
    </rPh>
    <rPh sb="4" eb="5">
      <t>イン</t>
    </rPh>
    <rPh sb="5" eb="6">
      <t>トウ</t>
    </rPh>
    <rPh sb="7" eb="9">
      <t>ソウスウ</t>
    </rPh>
    <rPh sb="11" eb="13">
      <t>ジョウキン</t>
    </rPh>
    <phoneticPr fontId="10"/>
  </si>
  <si>
    <t>人</t>
    <rPh sb="0" eb="1">
      <t>ニン</t>
    </rPh>
    <phoneticPr fontId="10"/>
  </si>
  <si>
    <t>②</t>
    <phoneticPr fontId="10"/>
  </si>
  <si>
    <t>①のうち社会福祉士等
の総数（常勤）</t>
    <rPh sb="4" eb="6">
      <t>シャカイ</t>
    </rPh>
    <rPh sb="6" eb="8">
      <t>フクシ</t>
    </rPh>
    <rPh sb="8" eb="9">
      <t>シ</t>
    </rPh>
    <rPh sb="9" eb="10">
      <t>トウ</t>
    </rPh>
    <rPh sb="12" eb="14">
      <t>ソウスウ</t>
    </rPh>
    <rPh sb="15" eb="17">
      <t>ジョウキン</t>
    </rPh>
    <phoneticPr fontId="10"/>
  </si>
  <si>
    <t>①に占める②の割合が
２５％又は３５％以上</t>
    <rPh sb="2" eb="3">
      <t>シ</t>
    </rPh>
    <rPh sb="7" eb="9">
      <t>ワリアイ</t>
    </rPh>
    <rPh sb="14" eb="15">
      <t>マタ</t>
    </rPh>
    <rPh sb="19" eb="21">
      <t>イジョウ</t>
    </rPh>
    <phoneticPr fontId="10"/>
  </si>
  <si>
    <t>　５　常勤職員の状況</t>
    <rPh sb="3" eb="5">
      <t>ジョウキン</t>
    </rPh>
    <rPh sb="5" eb="7">
      <t>ショクイン</t>
    </rPh>
    <rPh sb="8" eb="10">
      <t>ジョウキョウ</t>
    </rPh>
    <phoneticPr fontId="10"/>
  </si>
  <si>
    <t>生活支援員等の総数
（常勤換算）</t>
    <rPh sb="0" eb="2">
      <t>セイカツ</t>
    </rPh>
    <rPh sb="2" eb="4">
      <t>シエン</t>
    </rPh>
    <rPh sb="4" eb="5">
      <t>イン</t>
    </rPh>
    <rPh sb="5" eb="6">
      <t>トウ</t>
    </rPh>
    <rPh sb="7" eb="9">
      <t>ソウスウ</t>
    </rPh>
    <rPh sb="11" eb="13">
      <t>ジョウキン</t>
    </rPh>
    <rPh sb="13" eb="15">
      <t>カンザン</t>
    </rPh>
    <phoneticPr fontId="10"/>
  </si>
  <si>
    <t>①のうち常勤の者の数</t>
    <rPh sb="4" eb="6">
      <t>ジョウキン</t>
    </rPh>
    <rPh sb="7" eb="8">
      <t>モノ</t>
    </rPh>
    <rPh sb="9" eb="10">
      <t>カズ</t>
    </rPh>
    <phoneticPr fontId="10"/>
  </si>
  <si>
    <t>①に占める②の割合が
７５％以上</t>
    <rPh sb="2" eb="3">
      <t>シ</t>
    </rPh>
    <rPh sb="7" eb="9">
      <t>ワリアイ</t>
    </rPh>
    <rPh sb="14" eb="16">
      <t>イジョウ</t>
    </rPh>
    <phoneticPr fontId="10"/>
  </si>
  <si>
    <t>　６　勤続年数の状況</t>
    <rPh sb="3" eb="5">
      <t>キンゾク</t>
    </rPh>
    <rPh sb="5" eb="7">
      <t>ネンスウ</t>
    </rPh>
    <rPh sb="8" eb="10">
      <t>ジョウキョウ</t>
    </rPh>
    <phoneticPr fontId="10"/>
  </si>
  <si>
    <t>①のうち勤続年数３年以上の者の数</t>
    <rPh sb="4" eb="6">
      <t>キンゾク</t>
    </rPh>
    <rPh sb="6" eb="8">
      <t>ネンスウ</t>
    </rPh>
    <rPh sb="9" eb="10">
      <t>ネン</t>
    </rPh>
    <rPh sb="10" eb="12">
      <t>イジョウ</t>
    </rPh>
    <rPh sb="13" eb="14">
      <t>シャ</t>
    </rPh>
    <rPh sb="15" eb="16">
      <t>カズ</t>
    </rPh>
    <phoneticPr fontId="10"/>
  </si>
  <si>
    <t>①に占める②の割合が
３０％以上</t>
    <rPh sb="2" eb="3">
      <t>シ</t>
    </rPh>
    <rPh sb="7" eb="9">
      <t>ワリアイ</t>
    </rPh>
    <rPh sb="14" eb="16">
      <t>イジョウ</t>
    </rPh>
    <phoneticPr fontId="10"/>
  </si>
  <si>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10"/>
  </si>
  <si>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10"/>
  </si>
  <si>
    <t>　　　ビスの事業等の人員、設備及び運営に関する基準について」（平成１８年１２月６日厚生労働省社会・援護局障害</t>
    <rPh sb="23" eb="25">
      <t>キジュン</t>
    </rPh>
    <rPh sb="31" eb="33">
      <t>ヘイセイ</t>
    </rPh>
    <rPh sb="35" eb="36">
      <t>ネン</t>
    </rPh>
    <rPh sb="38" eb="39">
      <t>ガツ</t>
    </rPh>
    <rPh sb="40" eb="41">
      <t>ニチ</t>
    </rPh>
    <rPh sb="41" eb="43">
      <t>コウセイ</t>
    </rPh>
    <rPh sb="43" eb="46">
      <t>ロウドウショウ</t>
    </rPh>
    <rPh sb="46" eb="48">
      <t>シャカイ</t>
    </rPh>
    <rPh sb="49" eb="51">
      <t>エンゴ</t>
    </rPh>
    <rPh sb="51" eb="52">
      <t>キョク</t>
    </rPh>
    <rPh sb="52" eb="54">
      <t>ショウガイ</t>
    </rPh>
    <phoneticPr fontId="10"/>
  </si>
  <si>
    <t>　　　保健福祉部長通知）第二の２の（３）に定義する「常勤」をいう。</t>
    <rPh sb="26" eb="28">
      <t>ジョウキン</t>
    </rPh>
    <phoneticPr fontId="10"/>
  </si>
  <si>
    <t>　　３　ここでいう生活支援員等とは、</t>
    <rPh sb="9" eb="11">
      <t>セイカツ</t>
    </rPh>
    <rPh sb="11" eb="13">
      <t>シエン</t>
    </rPh>
    <rPh sb="13" eb="14">
      <t>イン</t>
    </rPh>
    <rPh sb="14" eb="15">
      <t>トウ</t>
    </rPh>
    <phoneticPr fontId="10"/>
  </si>
  <si>
    <r>
      <t>　　　○療養介護</t>
    </r>
    <r>
      <rPr>
        <sz val="11"/>
        <rFont val="ＭＳ ゴシック"/>
        <family val="3"/>
        <charset val="128"/>
      </rPr>
      <t>にあっては、生活支援員</t>
    </r>
    <rPh sb="4" eb="6">
      <t>リョウヨウ</t>
    </rPh>
    <rPh sb="6" eb="8">
      <t>カイゴ</t>
    </rPh>
    <rPh sb="14" eb="16">
      <t>セイカツ</t>
    </rPh>
    <rPh sb="16" eb="18">
      <t>シエン</t>
    </rPh>
    <rPh sb="18" eb="19">
      <t>イン</t>
    </rPh>
    <phoneticPr fontId="10"/>
  </si>
  <si>
    <t>　　　○生活介護にあっては、生活支援員又は共生型生活介護従業者</t>
    <rPh sb="4" eb="6">
      <t>セイカツ</t>
    </rPh>
    <rPh sb="6" eb="8">
      <t>カイゴ</t>
    </rPh>
    <rPh sb="14" eb="16">
      <t>セイカツ</t>
    </rPh>
    <rPh sb="16" eb="18">
      <t>シエン</t>
    </rPh>
    <rPh sb="18" eb="19">
      <t>イン</t>
    </rPh>
    <phoneticPr fontId="10"/>
  </si>
  <si>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10"/>
  </si>
  <si>
    <r>
      <t>　　　○自立訓練（生活訓練）にあっては、生活支援員</t>
    </r>
    <r>
      <rPr>
        <sz val="11"/>
        <color indexed="10"/>
        <rFont val="ＭＳ ゴシック"/>
        <family val="3"/>
        <charset val="128"/>
      </rPr>
      <t>、</t>
    </r>
    <r>
      <rPr>
        <sz val="11"/>
        <rFont val="ＭＳ ゴシック"/>
        <family val="3"/>
        <charset val="128"/>
      </rPr>
      <t>地域移行支援員</t>
    </r>
    <r>
      <rPr>
        <sz val="11"/>
        <color indexed="10"/>
        <rFont val="ＭＳ ゴシック"/>
        <family val="3"/>
        <charset val="128"/>
      </rPr>
      <t>又は共生型自立訓練（生活訓練）従業者</t>
    </r>
    <rPh sb="4" eb="6">
      <t>ジリツ</t>
    </rPh>
    <rPh sb="6" eb="8">
      <t>クンレン</t>
    </rPh>
    <rPh sb="9" eb="11">
      <t>セイカツ</t>
    </rPh>
    <rPh sb="11" eb="13">
      <t>クンレン</t>
    </rPh>
    <rPh sb="20" eb="22">
      <t>セイカツ</t>
    </rPh>
    <rPh sb="22" eb="24">
      <t>シエン</t>
    </rPh>
    <rPh sb="24" eb="25">
      <t>イン</t>
    </rPh>
    <rPh sb="26" eb="28">
      <t>チイキ</t>
    </rPh>
    <rPh sb="28" eb="30">
      <t>イコウ</t>
    </rPh>
    <rPh sb="30" eb="32">
      <t>シエン</t>
    </rPh>
    <rPh sb="32" eb="33">
      <t>イン</t>
    </rPh>
    <phoneticPr fontId="10"/>
  </si>
  <si>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10"/>
  </si>
  <si>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10"/>
  </si>
  <si>
    <t>　　　○自立生活援助にあっては、地域生活支援員</t>
    <rPh sb="6" eb="8">
      <t>セイカツ</t>
    </rPh>
    <rPh sb="8" eb="10">
      <t>エンジョ</t>
    </rPh>
    <rPh sb="16" eb="18">
      <t>チイキ</t>
    </rPh>
    <phoneticPr fontId="10"/>
  </si>
  <si>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10"/>
  </si>
  <si>
    <r>
      <t>　　　</t>
    </r>
    <r>
      <rPr>
        <sz val="11"/>
        <rFont val="ＭＳ ゴシック"/>
        <family val="3"/>
        <charset val="128"/>
      </rPr>
      <t>○児童発達支援にあっては、加算（Ⅰ）（Ⅱ）においては、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障害福祉サービス経験者</t>
    </r>
    <rPh sb="4" eb="6">
      <t>ジドウ</t>
    </rPh>
    <rPh sb="6" eb="8">
      <t>ハッタツ</t>
    </rPh>
    <rPh sb="8" eb="10">
      <t>シエン</t>
    </rPh>
    <rPh sb="16" eb="18">
      <t>カサン</t>
    </rPh>
    <phoneticPr fontId="10"/>
  </si>
  <si>
    <t>　　　　又は共生型児童発達支援従業者、</t>
    <phoneticPr fontId="10"/>
  </si>
  <si>
    <r>
      <t>　　　　</t>
    </r>
    <r>
      <rPr>
        <sz val="11"/>
        <rFont val="ＭＳ ゴシック"/>
        <family val="3"/>
        <charset val="128"/>
      </rPr>
      <t>加算（Ⅲ）においては、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保育士若しくは障害福祉サービス経験者又は共生型児童発達支援従業者</t>
    </r>
    <phoneticPr fontId="10"/>
  </si>
  <si>
    <r>
      <t>　　　</t>
    </r>
    <r>
      <rPr>
        <sz val="11"/>
        <rFont val="ＭＳ ゴシック"/>
        <family val="3"/>
        <charset val="128"/>
      </rPr>
      <t>○医療型児童発達支援にあっては、加算（Ⅰ）（Ⅱ）においては、児童指導員</t>
    </r>
    <r>
      <rPr>
        <sz val="11"/>
        <color indexed="10"/>
        <rFont val="ＭＳ ゴシック"/>
        <family val="3"/>
        <charset val="128"/>
      </rPr>
      <t>又は指定発達支援医療機関の職員、</t>
    </r>
    <rPh sb="38" eb="39">
      <t>マタ</t>
    </rPh>
    <phoneticPr fontId="10"/>
  </si>
  <si>
    <r>
      <t>　　　　</t>
    </r>
    <r>
      <rPr>
        <sz val="11"/>
        <rFont val="ＭＳ ゴシック"/>
        <family val="3"/>
        <charset val="128"/>
      </rPr>
      <t>加算（Ⅲ）においては、児童指導員</t>
    </r>
    <r>
      <rPr>
        <sz val="11"/>
        <color indexed="10"/>
        <rFont val="ＭＳ ゴシック"/>
        <family val="3"/>
        <charset val="128"/>
      </rPr>
      <t>、</t>
    </r>
    <r>
      <rPr>
        <sz val="11"/>
        <rFont val="ＭＳ ゴシック"/>
        <family val="3"/>
        <charset val="128"/>
      </rPr>
      <t>保育士又は指定発達支援医療機関の職員</t>
    </r>
    <rPh sb="24" eb="25">
      <t>マタ</t>
    </rPh>
    <rPh sb="26" eb="28">
      <t>シテイ</t>
    </rPh>
    <rPh sb="28" eb="30">
      <t>ハッタツ</t>
    </rPh>
    <rPh sb="30" eb="32">
      <t>シエン</t>
    </rPh>
    <rPh sb="32" eb="34">
      <t>イリョウ</t>
    </rPh>
    <rPh sb="34" eb="36">
      <t>キカン</t>
    </rPh>
    <rPh sb="37" eb="39">
      <t>ショクイン</t>
    </rPh>
    <phoneticPr fontId="10"/>
  </si>
  <si>
    <r>
      <rPr>
        <sz val="11"/>
        <rFont val="ＭＳ ゴシック"/>
        <family val="3"/>
        <charset val="128"/>
      </rPr>
      <t>　　　○放課後等デイサービスにあっては、（Ⅰ）（Ⅱ）においては、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障害福祉サービス経験者</t>
    </r>
    <rPh sb="32" eb="34">
      <t>ジドウ</t>
    </rPh>
    <rPh sb="38" eb="40">
      <t>ショウガイ</t>
    </rPh>
    <rPh sb="40" eb="42">
      <t>フクシ</t>
    </rPh>
    <rPh sb="46" eb="49">
      <t>ケイケンシャ</t>
    </rPh>
    <phoneticPr fontId="10"/>
  </si>
  <si>
    <t>　　　　又は共生型放課後等デイサービス従業者、</t>
    <phoneticPr fontId="10"/>
  </si>
  <si>
    <r>
      <t>　　　　加算（Ⅲ）においては、</t>
    </r>
    <r>
      <rPr>
        <sz val="11"/>
        <color indexed="10"/>
        <rFont val="ＭＳ ゴシック"/>
        <family val="3"/>
        <charset val="128"/>
      </rPr>
      <t>児童</t>
    </r>
    <r>
      <rPr>
        <sz val="11"/>
        <rFont val="ＭＳ ゴシック"/>
        <family val="3"/>
        <charset val="128"/>
      </rPr>
      <t>指導員、</t>
    </r>
    <r>
      <rPr>
        <sz val="11"/>
        <color indexed="10"/>
        <rFont val="ＭＳ ゴシック"/>
        <family val="3"/>
        <charset val="128"/>
      </rPr>
      <t>保育士若しくは障害福祉サービス経験者又は共生型放課後等デイサービス従業者</t>
    </r>
    <rPh sb="15" eb="17">
      <t>ジドウ</t>
    </rPh>
    <rPh sb="24" eb="25">
      <t>モ</t>
    </rPh>
    <rPh sb="28" eb="30">
      <t>ショウガイ</t>
    </rPh>
    <rPh sb="30" eb="32">
      <t>フクシ</t>
    </rPh>
    <rPh sb="36" eb="39">
      <t>ケイケンシャ</t>
    </rPh>
    <phoneticPr fontId="10"/>
  </si>
  <si>
    <r>
      <t>　　　　</t>
    </r>
    <r>
      <rPr>
        <sz val="11"/>
        <rFont val="ＭＳ ゴシック"/>
        <family val="3"/>
        <charset val="128"/>
      </rPr>
      <t>のことをいう。</t>
    </r>
    <phoneticPr fontId="10"/>
  </si>
  <si>
    <t>視覚・聴覚言語障害者支援体制加算（Ⅰ）に関する届出書</t>
    <phoneticPr fontId="97"/>
  </si>
  <si>
    <t>事業所の名称</t>
  </si>
  <si>
    <t>サービスの種類</t>
  </si>
  <si>
    <r>
      <t>多機能型の実施</t>
    </r>
    <r>
      <rPr>
        <sz val="8"/>
        <color rgb="FF000000"/>
        <rFont val="HGｺﾞｼｯｸM"/>
        <family val="3"/>
        <charset val="128"/>
      </rPr>
      <t>※1</t>
    </r>
    <phoneticPr fontId="97"/>
  </si>
  <si>
    <t>有　・　無</t>
  </si>
  <si>
    <r>
      <t>異動区分</t>
    </r>
    <r>
      <rPr>
        <sz val="8"/>
        <color rgb="FF000000"/>
        <rFont val="HGｺﾞｼｯｸM"/>
        <family val="3"/>
        <charset val="128"/>
      </rPr>
      <t>※2</t>
    </r>
    <phoneticPr fontId="97"/>
  </si>
  <si>
    <t>１　新規　　　　　２　変更　　　　　３　終了</t>
    <phoneticPr fontId="97"/>
  </si>
  <si>
    <t>１　利用者の状況</t>
  </si>
  <si>
    <t>当該事業所の前年度の平均実利用者数　(A)</t>
    <phoneticPr fontId="97"/>
  </si>
  <si>
    <t>人</t>
  </si>
  <si>
    <t>うち５０％　　　　　(B)＝ (A)×0.5</t>
    <phoneticPr fontId="97"/>
  </si>
  <si>
    <t>加算要件に該当する利用者の数 (C)＝(E)／(D)</t>
    <phoneticPr fontId="97"/>
  </si>
  <si>
    <t>(C)＞＝(B)</t>
    <phoneticPr fontId="97"/>
  </si>
  <si>
    <t>該当利用者の氏名</t>
  </si>
  <si>
    <t>手帳の種類</t>
  </si>
  <si>
    <t>手帳の等級</t>
  </si>
  <si>
    <t>前年度利用日数</t>
  </si>
  <si>
    <t>前年度の開所日数 (D)</t>
    <phoneticPr fontId="97"/>
  </si>
  <si>
    <t>日</t>
  </si>
  <si>
    <t>合　計 (E)</t>
    <phoneticPr fontId="97"/>
  </si>
  <si>
    <t>２　加配される従業者の状況</t>
  </si>
  <si>
    <t>利用者数 (A)　÷　40　＝ (F)</t>
    <phoneticPr fontId="97"/>
  </si>
  <si>
    <t>加配される従業者の数　(G)</t>
    <phoneticPr fontId="97"/>
  </si>
  <si>
    <t>(G)＞＝ (F)</t>
    <phoneticPr fontId="97"/>
  </si>
  <si>
    <t>加配される従業者の氏名</t>
  </si>
  <si>
    <t>資格・研修名等</t>
  </si>
  <si>
    <t>添付書類</t>
  </si>
  <si>
    <t>身体障害者手帳の写し、従業者の勤務体制一覧表、組織体制図</t>
    <rPh sb="0" eb="2">
      <t>シンタイ</t>
    </rPh>
    <rPh sb="2" eb="5">
      <t>ショウガイシャ</t>
    </rPh>
    <rPh sb="5" eb="7">
      <t>テチョウ</t>
    </rPh>
    <rPh sb="8" eb="9">
      <t>ウツ</t>
    </rPh>
    <rPh sb="11" eb="14">
      <t>ジュウギョウシャ</t>
    </rPh>
    <phoneticPr fontId="97"/>
  </si>
  <si>
    <t>注１　本表は、次に該当する利用者を記載してください。
　①　身体障害者福祉法（昭和24年法律第283号）の第15条第４項の規定により交付を受けた身体障害者手帳
　　の障害程度が１級又は２級に該当し、日常生活におけるコミュニケーションや移動等に支障がある視覚障
　　害を有する者
　②　身体障害者手帳の障害の程度が２級に該当し、日常生活におけるコミュニケーションに支障がある聴覚
　　障害を有する者
　③　身体障害者手帳の障害の程度が３級に該当し、日常生活におけるコミュニケーションに支障がある言語
　　機能障害を有する者
　④　重度の視覚障害、聴覚障害、言語機能障害又は知的障害のうち２以上の障害を有する利用者については
　　、ダブルカウントするため、当該利用者の利用日数を２倍にして算定すること。この場合の「知的障害」
　　は「重度」の知的障害である必要はない。</t>
    <phoneticPr fontId="97"/>
  </si>
  <si>
    <t>注２　「障害者の日常生活及び社会生活を総合的に支援するための法律に基づく指定障害福祉サービス等及び
　　基準該当障害福祉サービスに要する費用の額の算定に関する基準（平成18年９月29日厚生労働省告示第
　　523号）第５の４に規定する加配される「視覚障害者等との意思疎通に関し専門性を有する者として専ら
　　視覚障害者等の生活支援に従事する者」とは、次のいずれかに該当する者であること。　
　①　視覚障害　点字の指導、点訳、歩行支援等を行うことができる者
　②　聴覚障害又は言語機能障害者　手話通訳等を行うことができる者</t>
    <phoneticPr fontId="97"/>
  </si>
  <si>
    <t>※１：多機能型事業所等については、当該多機能型事業所全体で、加算要件の利用者数や配置割合の計算を行
　　　うこと。</t>
    <phoneticPr fontId="97"/>
  </si>
  <si>
    <t>※２：「異動区分」欄において「４　終了」の場合は、１利用者の状況、２加配される従業者の状況の記載は
　　　不要とする。</t>
    <phoneticPr fontId="97"/>
  </si>
  <si>
    <t>　　　</t>
    <phoneticPr fontId="97"/>
  </si>
  <si>
    <t>視覚・聴覚言語障害者支援体制加算（Ⅱ）に関する届出書</t>
    <phoneticPr fontId="97"/>
  </si>
  <si>
    <t>有・無</t>
    <phoneticPr fontId="97"/>
  </si>
  <si>
    <t>うち３０％　　　　　(B)＝ (A)×0.3</t>
    <phoneticPr fontId="97"/>
  </si>
  <si>
    <t>利用者数 (A)　÷　50　＝ (F)</t>
    <phoneticPr fontId="97"/>
  </si>
  <si>
    <t>(G)＞＝(F)</t>
    <phoneticPr fontId="97"/>
  </si>
  <si>
    <t>障がい基礎年金１級を受給する利用者の状況
　（重度者支援体制加算に係る届出書）</t>
  </si>
  <si>
    <t>異動区分</t>
  </si>
  <si>
    <t>１　新規　　２　変更　　３　終了</t>
  </si>
  <si>
    <t>当該施設の前年度利用者延べ人数(全体)</t>
  </si>
  <si>
    <t>（Ａ）</t>
  </si>
  <si>
    <t>うち障がい基礎年金１級を受給する利用者延べ人数</t>
  </si>
  <si>
    <t>（Ｂ）</t>
  </si>
  <si>
    <t>（Ｂ）／（Ａ）×100　</t>
  </si>
  <si>
    <t>（Ｃ）</t>
  </si>
  <si>
    <t>％</t>
  </si>
  <si>
    <t>重度者支援体制加算</t>
  </si>
  <si>
    <t>（Ⅰ）
50％～</t>
  </si>
  <si>
    <t>（Ⅱ）
25％～50％</t>
  </si>
  <si>
    <t>氏　名</t>
  </si>
  <si>
    <t>利用日数</t>
  </si>
  <si>
    <t>※　本表は前年度の障がい基礎年金１級を受給する利用者を記載してください。</t>
  </si>
  <si>
    <t>※　重度者支援体制加算を算定する場合に作成し、都道府県知事に届け出ること。</t>
  </si>
  <si>
    <t>就労移行支援体制加算に関する届出書
（就労継続支援Ａ型）</t>
  </si>
  <si>
    <t>１　新規　　　　２　変更　　　　　３　終了</t>
  </si>
  <si>
    <t>前年度における
就労定着者の数</t>
  </si>
  <si>
    <t>基本報酬の算定区分</t>
  </si>
  <si>
    <t>評価点が170点以上</t>
  </si>
  <si>
    <t>評価点が150点以上170点未満</t>
  </si>
  <si>
    <t>評価点が130点以上150点未満</t>
  </si>
  <si>
    <t>評価点が105点以上130点未満</t>
  </si>
  <si>
    <t>評価点が80点以上105点未満</t>
  </si>
  <si>
    <t>評価点が60点以上80点未満</t>
  </si>
  <si>
    <t>評価点が60点未満</t>
  </si>
  <si>
    <t>氏名</t>
  </si>
  <si>
    <t>就職日（年月日）</t>
  </si>
  <si>
    <t>就職先事業所名</t>
  </si>
  <si>
    <t>前年度において6月に達した日（年月日）</t>
  </si>
  <si>
    <r>
      <rPr>
        <sz val="10"/>
        <rFont val="HGｺﾞｼｯｸM"/>
        <family val="3"/>
        <charset val="128"/>
      </rPr>
      <t xml:space="preserve">届出時点の継続状況
</t>
    </r>
    <r>
      <rPr>
        <sz val="6"/>
        <rFont val="HGｺﾞｼｯｸM"/>
        <family val="3"/>
        <charset val="128"/>
      </rPr>
      <t>（離職している場合は離職日も記入）</t>
    </r>
  </si>
  <si>
    <t>注１　就労定着者とは、就労継続支援Ａ型等を受けた後、就労し、当該年度の前年度において就労継続している期間が6月に達した者
　　　をいう。なお、就労とは企業等との雇用契約に基づく就労をいい、労働時間等労働条件の内容は問わない。
　　　ただし、他の就労継続支援Ａ型事業所の利用者としての移行は除く。
注２　通常の事業所に雇用されている者であって労働時間の延長又は休職からの復職の際に就労に必要な知識及び能力の向上のため
　　　の支援を一時的に必要とするものが、就労継続支援Ａ型を受けた場合にあっては、当該就労継続支援Ａ型を受けた後、就労を
　　　継続している期間が 6 月に達した者を就労定着者として取り扱う。具体的には、労働時間の延長の場合には就労継続支援Ａ型
　　　の終了日の翌日、休職からの復職の場合は実際に企業に復職した日を１日目として６月に達した者とする。
注３　届出時点の継続状況には、就労が継続している場合には「継続」、離職している場合には「離職」と記入。
　　　（離職している場合は離職日も記入）
注４　加算単位数は前年度の就労定着者の数に当該年度の利用定員及び基本報酬の算定区分に応じた所定単位数を乗じて得た単位数
　　　を加算することとなる。</t>
  </si>
  <si>
    <t>賃金向上達成指導員配置加算に関する届出書</t>
    <rPh sb="0" eb="2">
      <t>チンギン</t>
    </rPh>
    <rPh sb="2" eb="4">
      <t>コウジョウ</t>
    </rPh>
    <rPh sb="4" eb="6">
      <t>タッセイ</t>
    </rPh>
    <rPh sb="6" eb="9">
      <t>シドウイン</t>
    </rPh>
    <rPh sb="9" eb="11">
      <t>ハイチ</t>
    </rPh>
    <rPh sb="11" eb="13">
      <t>カサン</t>
    </rPh>
    <rPh sb="14" eb="15">
      <t>カン</t>
    </rPh>
    <rPh sb="17" eb="20">
      <t>トドケデショ</t>
    </rPh>
    <phoneticPr fontId="10"/>
  </si>
  <si>
    <t>　１　事業所名</t>
    <rPh sb="3" eb="6">
      <t>ジギョウショ</t>
    </rPh>
    <rPh sb="6" eb="7">
      <t>メイ</t>
    </rPh>
    <phoneticPr fontId="10"/>
  </si>
  <si>
    <t>　２　異動区分</t>
    <rPh sb="3" eb="5">
      <t>イドウ</t>
    </rPh>
    <rPh sb="5" eb="7">
      <t>クブン</t>
    </rPh>
    <phoneticPr fontId="10"/>
  </si>
  <si>
    <t>　1　新規　　　　2　継続　　　　3　変更　　　　4　終了</t>
    <rPh sb="11" eb="13">
      <t>ケイゾク</t>
    </rPh>
    <phoneticPr fontId="10"/>
  </si>
  <si>
    <t>　３　人員配置</t>
    <rPh sb="3" eb="5">
      <t>ジンイン</t>
    </rPh>
    <rPh sb="5" eb="7">
      <t>ハイチ</t>
    </rPh>
    <phoneticPr fontId="10"/>
  </si>
  <si>
    <t>　当該事業所に配置すべき従業者（最低基準）に加えて、常勤換算方法で１以上の配置があること。</t>
    <rPh sb="1" eb="3">
      <t>トウガイ</t>
    </rPh>
    <rPh sb="3" eb="6">
      <t>ジギョウショ</t>
    </rPh>
    <rPh sb="7" eb="9">
      <t>ハイチ</t>
    </rPh>
    <rPh sb="12" eb="15">
      <t>ジュウギョウシャ</t>
    </rPh>
    <rPh sb="16" eb="18">
      <t>サイテイ</t>
    </rPh>
    <rPh sb="18" eb="20">
      <t>キジュン</t>
    </rPh>
    <rPh sb="22" eb="23">
      <t>クワ</t>
    </rPh>
    <rPh sb="26" eb="28">
      <t>ジョウキン</t>
    </rPh>
    <rPh sb="28" eb="30">
      <t>カンザン</t>
    </rPh>
    <rPh sb="30" eb="32">
      <t>ホウホウ</t>
    </rPh>
    <rPh sb="34" eb="36">
      <t>イジョウ</t>
    </rPh>
    <rPh sb="37" eb="39">
      <t>ハイチ</t>
    </rPh>
    <phoneticPr fontId="10"/>
  </si>
  <si>
    <t>有　・　無</t>
    <rPh sb="0" eb="1">
      <t>ア</t>
    </rPh>
    <rPh sb="4" eb="5">
      <t>ナ</t>
    </rPh>
    <phoneticPr fontId="10"/>
  </si>
  <si>
    <t>　４　計画作成状況</t>
    <rPh sb="3" eb="5">
      <t>ケイカク</t>
    </rPh>
    <rPh sb="5" eb="7">
      <t>サクセイ</t>
    </rPh>
    <rPh sb="7" eb="9">
      <t>ジョウキョウ</t>
    </rPh>
    <phoneticPr fontId="10"/>
  </si>
  <si>
    <t>　賃金向上計画を作成していること。</t>
    <rPh sb="1" eb="3">
      <t>チンギン</t>
    </rPh>
    <rPh sb="3" eb="5">
      <t>コウジョウ</t>
    </rPh>
    <rPh sb="5" eb="7">
      <t>ケイカク</t>
    </rPh>
    <rPh sb="8" eb="10">
      <t>サクセイ</t>
    </rPh>
    <phoneticPr fontId="10"/>
  </si>
  <si>
    <t>　５　キャリアアップの措置</t>
    <rPh sb="11" eb="13">
      <t>ソチ</t>
    </rPh>
    <phoneticPr fontId="10"/>
  </si>
  <si>
    <t>　利用者の就業規則に将来の職務上の地位や賃金の改善を図るため、昇格、昇進、昇給といった仕組みが記載されていること。</t>
    <rPh sb="1" eb="4">
      <t>リヨウシャ</t>
    </rPh>
    <rPh sb="5" eb="7">
      <t>シュウギョウ</t>
    </rPh>
    <rPh sb="7" eb="9">
      <t>キソク</t>
    </rPh>
    <rPh sb="10" eb="12">
      <t>ショウライ</t>
    </rPh>
    <rPh sb="13" eb="16">
      <t>ショクムジョウ</t>
    </rPh>
    <rPh sb="17" eb="19">
      <t>チイ</t>
    </rPh>
    <rPh sb="20" eb="22">
      <t>チンギン</t>
    </rPh>
    <rPh sb="23" eb="25">
      <t>カイゼン</t>
    </rPh>
    <rPh sb="26" eb="27">
      <t>ハカ</t>
    </rPh>
    <rPh sb="31" eb="33">
      <t>ショウカク</t>
    </rPh>
    <rPh sb="34" eb="36">
      <t>ショウシン</t>
    </rPh>
    <rPh sb="37" eb="39">
      <t>ショウキュウ</t>
    </rPh>
    <rPh sb="43" eb="45">
      <t>シク</t>
    </rPh>
    <rPh sb="47" eb="49">
      <t>キサイ</t>
    </rPh>
    <phoneticPr fontId="10"/>
  </si>
  <si>
    <t>注　賃金向上計画は経営改善計画書を作成している場合は省略することも可能とする。
　　ただし、計画の内容が現実的に達成する可能性があるのかどうかしっかりと確認すること。</t>
    <rPh sb="0" eb="1">
      <t>チュウ</t>
    </rPh>
    <rPh sb="2" eb="4">
      <t>チンギン</t>
    </rPh>
    <rPh sb="4" eb="6">
      <t>コウジョウ</t>
    </rPh>
    <rPh sb="6" eb="8">
      <t>ケイカク</t>
    </rPh>
    <rPh sb="9" eb="11">
      <t>ケイエイ</t>
    </rPh>
    <rPh sb="11" eb="13">
      <t>カイゼン</t>
    </rPh>
    <rPh sb="13" eb="15">
      <t>ケイカク</t>
    </rPh>
    <rPh sb="15" eb="16">
      <t>ショ</t>
    </rPh>
    <rPh sb="17" eb="19">
      <t>サクセイ</t>
    </rPh>
    <rPh sb="23" eb="25">
      <t>バアイ</t>
    </rPh>
    <rPh sb="26" eb="28">
      <t>ショウリャク</t>
    </rPh>
    <rPh sb="33" eb="35">
      <t>カノウ</t>
    </rPh>
    <rPh sb="46" eb="48">
      <t>ケイカク</t>
    </rPh>
    <rPh sb="49" eb="51">
      <t>ナイヨウ</t>
    </rPh>
    <rPh sb="52" eb="55">
      <t>ゲンジツテキ</t>
    </rPh>
    <rPh sb="56" eb="58">
      <t>タッセイ</t>
    </rPh>
    <rPh sb="60" eb="63">
      <t>カノウセイ</t>
    </rPh>
    <rPh sb="76" eb="78">
      <t>カクニン</t>
    </rPh>
    <phoneticPr fontId="10"/>
  </si>
  <si>
    <t>送迎加算に関する届出書</t>
  </si>
  <si>
    <t>事業所・施設の名称</t>
  </si>
  <si>
    <t>１　異動区分</t>
  </si>
  <si>
    <t>①　新規　　　　　　②　変更　　　　　　③　終了</t>
  </si>
  <si>
    <t>２　送迎の状況①
　 （全サービス）</t>
  </si>
  <si>
    <t>　当該事業所において行われる通所サービス等の利用につき、利用者の送迎を行っていること。</t>
  </si>
  <si>
    <r>
      <rPr>
        <sz val="11"/>
        <rFont val="HGｺﾞｼｯｸM"/>
        <family val="3"/>
      </rPr>
      <t xml:space="preserve">３　送迎の状況②
（短期入所、重度障害者等包括支援以外）
</t>
    </r>
    <r>
      <rPr>
        <sz val="9"/>
        <rFont val="HGｺﾞｼｯｸM"/>
        <family val="3"/>
      </rPr>
      <t>※1・2いずれにも該当する場合は送迎加算Ⅰ、いずれか一方に該当する場合は送迎加算Ⅱの算定が可能。</t>
    </r>
  </si>
  <si>
    <t>　１回の送迎につき、平均10人以上（ただし、利用定員が20人未満の事業所にあっては、１回の送迎につき、平均的に定員の100分の50以上）が利用している。</t>
  </si>
  <si>
    <t>　週３回以上の送迎を実施している。</t>
  </si>
  <si>
    <t>　４　送迎の状況③
　（生活介護の上乗せ加算）</t>
  </si>
  <si>
    <t>　送迎を利用する者のうち、区分５若しくは区分６に該当する者又はこれに準ずる者が100分の60以上。</t>
  </si>
  <si>
    <t>　1には該当しない。</t>
  </si>
  <si>
    <t>※　「異動区分」欄については、該当する番号に○を付してください。
※　「送迎の状況②」欄については、両方に該当する場合は両方に○を付けること。
※　「これに準ずる者」とは、区分 4 以下であって、行動関連項目合計点数が 10 点以上で
　　ある者又は喀痰吸引等を必要とする者とする。</t>
  </si>
  <si>
    <t>食事提供体制加算に関する届出書</t>
    <rPh sb="0" eb="2">
      <t>ショクジ</t>
    </rPh>
    <rPh sb="2" eb="4">
      <t>テイキョウ</t>
    </rPh>
    <rPh sb="4" eb="6">
      <t>タイセイ</t>
    </rPh>
    <rPh sb="6" eb="8">
      <t>カサン</t>
    </rPh>
    <rPh sb="9" eb="10">
      <t>カン</t>
    </rPh>
    <rPh sb="12" eb="15">
      <t>トドケデショ</t>
    </rPh>
    <phoneticPr fontId="10"/>
  </si>
  <si>
    <t>１　事業所の名称</t>
    <rPh sb="2" eb="5">
      <t>ジギョウショ</t>
    </rPh>
    <rPh sb="6" eb="8">
      <t>メイショウ</t>
    </rPh>
    <phoneticPr fontId="10"/>
  </si>
  <si>
    <t>２　サービスの種類</t>
    <rPh sb="7" eb="9">
      <t>シュルイ</t>
    </rPh>
    <phoneticPr fontId="10"/>
  </si>
  <si>
    <t>３　異動区分</t>
    <rPh sb="2" eb="6">
      <t>イドウクブン</t>
    </rPh>
    <phoneticPr fontId="10"/>
  </si>
  <si>
    <t>１　新規　　　　　２　変更　　　　　３　終了</t>
    <rPh sb="2" eb="4">
      <t>シンキ</t>
    </rPh>
    <rPh sb="11" eb="13">
      <t>ヘンコウ</t>
    </rPh>
    <rPh sb="20" eb="22">
      <t>シュウリョウ</t>
    </rPh>
    <phoneticPr fontId="10"/>
  </si>
  <si>
    <t>食事の提供体制</t>
    <rPh sb="0" eb="2">
      <t>ショクジ</t>
    </rPh>
    <rPh sb="3" eb="5">
      <t>テイキョウ</t>
    </rPh>
    <rPh sb="5" eb="7">
      <t>タイセイ</t>
    </rPh>
    <phoneticPr fontId="10"/>
  </si>
  <si>
    <t>食事提供に係る
人員配置</t>
    <rPh sb="0" eb="2">
      <t>ショクジ</t>
    </rPh>
    <rPh sb="2" eb="4">
      <t>テイキョウ</t>
    </rPh>
    <rPh sb="5" eb="6">
      <t>カカ</t>
    </rPh>
    <rPh sb="8" eb="10">
      <t>ジンイン</t>
    </rPh>
    <rPh sb="10" eb="12">
      <t>ハイチ</t>
    </rPh>
    <phoneticPr fontId="10"/>
  </si>
  <si>
    <t>管理栄養士</t>
    <rPh sb="0" eb="2">
      <t>カンリ</t>
    </rPh>
    <rPh sb="2" eb="5">
      <t>エイヨウシ</t>
    </rPh>
    <phoneticPr fontId="10"/>
  </si>
  <si>
    <t>名</t>
    <rPh sb="0" eb="1">
      <t>メイ</t>
    </rPh>
    <phoneticPr fontId="10"/>
  </si>
  <si>
    <t>栄養士</t>
    <rPh sb="0" eb="1">
      <t>サカエ</t>
    </rPh>
    <rPh sb="1" eb="2">
      <t>ヨウ</t>
    </rPh>
    <rPh sb="2" eb="3">
      <t>シ</t>
    </rPh>
    <phoneticPr fontId="10"/>
  </si>
  <si>
    <t>保健所等との連携により、管理栄養士等が関与している場合</t>
    <phoneticPr fontId="10"/>
  </si>
  <si>
    <t>連携先名</t>
    <phoneticPr fontId="10"/>
  </si>
  <si>
    <t>業務委託により食事提供を行う場合</t>
    <rPh sb="0" eb="2">
      <t>ギョウム</t>
    </rPh>
    <rPh sb="2" eb="4">
      <t>イタク</t>
    </rPh>
    <rPh sb="7" eb="9">
      <t>ショクジ</t>
    </rPh>
    <rPh sb="9" eb="11">
      <t>テイキョウ</t>
    </rPh>
    <rPh sb="12" eb="13">
      <t>オコナ</t>
    </rPh>
    <rPh sb="14" eb="16">
      <t>バアイ</t>
    </rPh>
    <phoneticPr fontId="10"/>
  </si>
  <si>
    <t>業務委託先</t>
    <rPh sb="0" eb="2">
      <t>ギョウム</t>
    </rPh>
    <rPh sb="2" eb="5">
      <t>イタクサキ</t>
    </rPh>
    <phoneticPr fontId="10"/>
  </si>
  <si>
    <t>委託業務内容</t>
    <rPh sb="0" eb="2">
      <t>イタク</t>
    </rPh>
    <rPh sb="2" eb="4">
      <t>ギョウム</t>
    </rPh>
    <rPh sb="4" eb="6">
      <t>ナイヨウ</t>
    </rPh>
    <phoneticPr fontId="10"/>
  </si>
  <si>
    <t>適切な食事提供
の確保方策</t>
    <rPh sb="0" eb="2">
      <t>テキセツ</t>
    </rPh>
    <rPh sb="3" eb="5">
      <t>ショクジ</t>
    </rPh>
    <rPh sb="5" eb="7">
      <t>テイキョウ</t>
    </rPh>
    <rPh sb="9" eb="11">
      <t>カクホ</t>
    </rPh>
    <rPh sb="11" eb="13">
      <t>ホウサク</t>
    </rPh>
    <phoneticPr fontId="10"/>
  </si>
  <si>
    <t xml:space="preserve">
注１  事業所内で調理を行う場合、食事提供にかかわる職員（管理栄養士・栄養士）の状況を記
　　載してください。事業所内での調理業務は生活支援員の業務とは区別してください。
      （※）付表・勤務形態一覧表・組織体制図・運営規程による確認が必要です。
注２　調理業務を第三者に委託している場合、事業所内で調理員の配置は求められておりません
　　が、業務委託契約書（写し）の提出が必要です。
注３　業務委託により食事提供を行う場合の「適切な食事提供の確保方策」欄は、献立に関する
　　事業所・施設の関与、委託先から事業所・施設への食事の運搬方法、適時適温への配慮な
　　ど、自己調理する場合に通常確保される提供体制に相当するものへの対応の概略を記載して
　　ください。その際、委託先の管理栄養士又は栄養士の有無は必ず記載してください。</t>
    <rPh sb="1" eb="2">
      <t>チュウ</t>
    </rPh>
    <rPh sb="5" eb="8">
      <t>ジギョウショ</t>
    </rPh>
    <rPh sb="8" eb="9">
      <t>ナイ</t>
    </rPh>
    <rPh sb="10" eb="12">
      <t>チョウリ</t>
    </rPh>
    <rPh sb="13" eb="14">
      <t>オコナ</t>
    </rPh>
    <rPh sb="15" eb="17">
      <t>バアイ</t>
    </rPh>
    <rPh sb="18" eb="20">
      <t>ショクジ</t>
    </rPh>
    <rPh sb="20" eb="22">
      <t>テイキョウ</t>
    </rPh>
    <rPh sb="30" eb="32">
      <t>カンリ</t>
    </rPh>
    <rPh sb="32" eb="35">
      <t>エイヨウシ</t>
    </rPh>
    <rPh sb="36" eb="39">
      <t>エイヨウシ</t>
    </rPh>
    <rPh sb="57" eb="58">
      <t>ショ</t>
    </rPh>
    <rPh sb="58" eb="59">
      <t>ナイ</t>
    </rPh>
    <rPh sb="61" eb="63">
      <t>チョウリ</t>
    </rPh>
    <rPh sb="63" eb="65">
      <t>ギョウム</t>
    </rPh>
    <rPh sb="66" eb="68">
      <t>セイカツ</t>
    </rPh>
    <rPh sb="68" eb="70">
      <t>シエン</t>
    </rPh>
    <rPh sb="70" eb="71">
      <t>イン</t>
    </rPh>
    <rPh sb="72" eb="74">
      <t>ギョウム</t>
    </rPh>
    <rPh sb="76" eb="78">
      <t>クベツ</t>
    </rPh>
    <rPh sb="337" eb="338">
      <t>サイ</t>
    </rPh>
    <rPh sb="339" eb="342">
      <t>イタクサキ</t>
    </rPh>
    <rPh sb="343" eb="348">
      <t>カンリエイヨウシ</t>
    </rPh>
    <rPh sb="348" eb="349">
      <t>マタ</t>
    </rPh>
    <rPh sb="350" eb="353">
      <t>エイヨウシ</t>
    </rPh>
    <rPh sb="354" eb="356">
      <t>ウム</t>
    </rPh>
    <rPh sb="357" eb="358">
      <t>カナラ</t>
    </rPh>
    <phoneticPr fontId="10"/>
  </si>
  <si>
    <t>社会生活支援特別加算に係る届出書</t>
    <rPh sb="0" eb="2">
      <t>シャカイ</t>
    </rPh>
    <rPh sb="2" eb="4">
      <t>セイカツ</t>
    </rPh>
    <rPh sb="4" eb="6">
      <t>シエン</t>
    </rPh>
    <rPh sb="6" eb="8">
      <t>トクベツ</t>
    </rPh>
    <rPh sb="8" eb="10">
      <t>カサン</t>
    </rPh>
    <rPh sb="11" eb="12">
      <t>カカ</t>
    </rPh>
    <rPh sb="13" eb="15">
      <t>トドケデ</t>
    </rPh>
    <rPh sb="15" eb="16">
      <t>ショ</t>
    </rPh>
    <phoneticPr fontId="10"/>
  </si>
  <si>
    <t>事業所・施設の名称</t>
    <rPh sb="0" eb="3">
      <t>ジギョウショ</t>
    </rPh>
    <rPh sb="4" eb="6">
      <t>シセツ</t>
    </rPh>
    <rPh sb="7" eb="9">
      <t>メイショウ</t>
    </rPh>
    <phoneticPr fontId="10"/>
  </si>
  <si>
    <t>１　異動区分</t>
    <rPh sb="2" eb="4">
      <t>イドウ</t>
    </rPh>
    <rPh sb="4" eb="6">
      <t>クブン</t>
    </rPh>
    <phoneticPr fontId="10"/>
  </si>
  <si>
    <t>①　新規　　　　　　　　②　変更　　　　　　　　③　終了</t>
    <rPh sb="2" eb="4">
      <t>シンキ</t>
    </rPh>
    <rPh sb="14" eb="16">
      <t>ヘンコウ</t>
    </rPh>
    <rPh sb="26" eb="28">
      <t>シュウリョウ</t>
    </rPh>
    <phoneticPr fontId="10"/>
  </si>
  <si>
    <t>　　２　従業者の配置</t>
    <rPh sb="4" eb="7">
      <t>ジュウギョウシャ</t>
    </rPh>
    <rPh sb="8" eb="10">
      <t>ハイチ</t>
    </rPh>
    <phoneticPr fontId="10"/>
  </si>
  <si>
    <t>　人員配置基準に定める従業者の数に加え、平成18年厚生労働省告示第556号第９号に定める厚生労働大臣が定める者の受け入れに当たり、当該利用者に対する適切な支援を行うために必要な数の生活支援員を配置することが可能であること。</t>
    <rPh sb="1" eb="3">
      <t>ジンイン</t>
    </rPh>
    <rPh sb="3" eb="5">
      <t>ハイチ</t>
    </rPh>
    <rPh sb="5" eb="7">
      <t>キジュン</t>
    </rPh>
    <rPh sb="8" eb="9">
      <t>サダ</t>
    </rPh>
    <rPh sb="11" eb="14">
      <t>ジュウギョウシャ</t>
    </rPh>
    <rPh sb="15" eb="16">
      <t>カズ</t>
    </rPh>
    <rPh sb="56" eb="57">
      <t>ウ</t>
    </rPh>
    <rPh sb="58" eb="59">
      <t>イ</t>
    </rPh>
    <rPh sb="61" eb="62">
      <t>ア</t>
    </rPh>
    <rPh sb="65" eb="67">
      <t>トウガイ</t>
    </rPh>
    <rPh sb="67" eb="70">
      <t>リヨウシャ</t>
    </rPh>
    <phoneticPr fontId="10"/>
  </si>
  <si>
    <t>　　３　有資格者による
　　　指導体制</t>
    <rPh sb="4" eb="8">
      <t>ユウシカクシャ</t>
    </rPh>
    <rPh sb="15" eb="17">
      <t>シドウ</t>
    </rPh>
    <rPh sb="17" eb="19">
      <t>タイセイ</t>
    </rPh>
    <phoneticPr fontId="10"/>
  </si>
  <si>
    <t xml:space="preserve">　以下のいずれかにより、平成18年厚生労働省告示第556号第９号に定める厚生労働大臣が定める者に対する適切な支援について、従業者を対象とした指導体制が整えられていること。
　①　社会福祉士、精神保健福祉士又は公認心理師の資格を
　　有する者が配置されていること
　②　指定医療機関等との連携により、社会福祉士、精神
　　保健福祉士又は公認心理師の資格を有する者を事業所に
　　訪問させていること
　　　関係機関との連携の状況等
</t>
    <rPh sb="1" eb="3">
      <t>イカ</t>
    </rPh>
    <rPh sb="51" eb="53">
      <t>テキセツ</t>
    </rPh>
    <rPh sb="54" eb="56">
      <t>シエン</t>
    </rPh>
    <rPh sb="61" eb="64">
      <t>ジュウギョウシャ</t>
    </rPh>
    <rPh sb="65" eb="67">
      <t>タイショウ</t>
    </rPh>
    <rPh sb="70" eb="72">
      <t>シドウ</t>
    </rPh>
    <rPh sb="72" eb="74">
      <t>タイセイ</t>
    </rPh>
    <rPh sb="75" eb="76">
      <t>トトノ</t>
    </rPh>
    <rPh sb="90" eb="92">
      <t>シャカイ</t>
    </rPh>
    <rPh sb="92" eb="95">
      <t>フクシシ</t>
    </rPh>
    <rPh sb="96" eb="98">
      <t>セイシン</t>
    </rPh>
    <rPh sb="98" eb="100">
      <t>ホケン</t>
    </rPh>
    <rPh sb="100" eb="103">
      <t>フクシシ</t>
    </rPh>
    <rPh sb="103" eb="104">
      <t>マタ</t>
    </rPh>
    <rPh sb="105" eb="107">
      <t>コウニン</t>
    </rPh>
    <rPh sb="107" eb="110">
      <t>シンリシ</t>
    </rPh>
    <rPh sb="111" eb="113">
      <t>シカク</t>
    </rPh>
    <rPh sb="117" eb="118">
      <t>ユウ</t>
    </rPh>
    <rPh sb="120" eb="121">
      <t>シャ</t>
    </rPh>
    <rPh sb="122" eb="124">
      <t>ハイチ</t>
    </rPh>
    <rPh sb="136" eb="138">
      <t>シテイ</t>
    </rPh>
    <rPh sb="138" eb="140">
      <t>イリョウ</t>
    </rPh>
    <rPh sb="140" eb="142">
      <t>キカン</t>
    </rPh>
    <rPh sb="142" eb="143">
      <t>トウ</t>
    </rPh>
    <rPh sb="145" eb="147">
      <t>レンケイ</t>
    </rPh>
    <rPh sb="183" eb="186">
      <t>ジギョウショ</t>
    </rPh>
    <rPh sb="190" eb="192">
      <t>ホウモン</t>
    </rPh>
    <rPh sb="204" eb="206">
      <t>カンケイ</t>
    </rPh>
    <rPh sb="206" eb="208">
      <t>キカン</t>
    </rPh>
    <rPh sb="210" eb="212">
      <t>レンケイ</t>
    </rPh>
    <rPh sb="213" eb="215">
      <t>ジョウキョウ</t>
    </rPh>
    <rPh sb="215" eb="216">
      <t>トウ</t>
    </rPh>
    <phoneticPr fontId="10"/>
  </si>
  <si>
    <t>　　４　研修の開催</t>
    <rPh sb="4" eb="6">
      <t>ケンシュウ</t>
    </rPh>
    <rPh sb="7" eb="9">
      <t>カイサイ</t>
    </rPh>
    <phoneticPr fontId="10"/>
  </si>
  <si>
    <t>　従業者に対し、医療観察法に規定する入院によらない医療を受ける者又は刑事施設若しくは少年院を釈放された障害者の支援に関する研修が年一回以上行われていること。</t>
    <rPh sb="14" eb="16">
      <t>キテイ</t>
    </rPh>
    <rPh sb="18" eb="20">
      <t>ニュウイン</t>
    </rPh>
    <rPh sb="25" eb="27">
      <t>イリョウ</t>
    </rPh>
    <rPh sb="28" eb="29">
      <t>ウ</t>
    </rPh>
    <rPh sb="31" eb="32">
      <t>シャ</t>
    </rPh>
    <phoneticPr fontId="10"/>
  </si>
  <si>
    <t>　　５　他機関との連携</t>
    <rPh sb="4" eb="7">
      <t>タキカン</t>
    </rPh>
    <rPh sb="9" eb="11">
      <t>レンケイ</t>
    </rPh>
    <phoneticPr fontId="10"/>
  </si>
  <si>
    <t xml:space="preserve">　保護観察所、更生保護施設、指定医療機関又は精神保健福祉センターその他関係機関との協力体制が整えられてること。
　　 協力体制の状況等
</t>
    <rPh sb="60" eb="62">
      <t>キョウリョク</t>
    </rPh>
    <rPh sb="62" eb="64">
      <t>タイセイ</t>
    </rPh>
    <rPh sb="65" eb="67">
      <t>ジョウキョウ</t>
    </rPh>
    <rPh sb="67" eb="68">
      <t>トウ</t>
    </rPh>
    <phoneticPr fontId="10"/>
  </si>
  <si>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10"/>
  </si>
  <si>
    <t>　２　該当する資格を証する書類の写しを添付してください。指定医療機関等との連携により有資格者の
　　指導体制を整える場合は、関係機関との連携の状況等を具体的に記載してください。</t>
    <rPh sb="3" eb="5">
      <t>ガイトウ</t>
    </rPh>
    <rPh sb="7" eb="9">
      <t>シカク</t>
    </rPh>
    <rPh sb="10" eb="11">
      <t>ショウ</t>
    </rPh>
    <rPh sb="13" eb="15">
      <t>ショルイ</t>
    </rPh>
    <rPh sb="16" eb="17">
      <t>ウツ</t>
    </rPh>
    <rPh sb="19" eb="21">
      <t>テンプ</t>
    </rPh>
    <rPh sb="42" eb="45">
      <t>ユウシカク</t>
    </rPh>
    <rPh sb="45" eb="46">
      <t>シャ</t>
    </rPh>
    <rPh sb="50" eb="52">
      <t>シドウ</t>
    </rPh>
    <rPh sb="52" eb="54">
      <t>タイセイ</t>
    </rPh>
    <rPh sb="55" eb="56">
      <t>トトノ</t>
    </rPh>
    <rPh sb="58" eb="60">
      <t>バアイ</t>
    </rPh>
    <rPh sb="62" eb="64">
      <t>カンケイ</t>
    </rPh>
    <rPh sb="64" eb="66">
      <t>キカン</t>
    </rPh>
    <rPh sb="68" eb="70">
      <t>レンケイ</t>
    </rPh>
    <rPh sb="71" eb="73">
      <t>ジョウキョウ</t>
    </rPh>
    <rPh sb="73" eb="74">
      <t>ナド</t>
    </rPh>
    <phoneticPr fontId="10"/>
  </si>
  <si>
    <t>　３　研修の開催日時、参加者、研修内容等がわかる資料を付してください。</t>
    <rPh sb="3" eb="5">
      <t>ケンシュウ</t>
    </rPh>
    <rPh sb="6" eb="8">
      <t>カイサイ</t>
    </rPh>
    <rPh sb="8" eb="10">
      <t>ニチジ</t>
    </rPh>
    <rPh sb="11" eb="14">
      <t>サンカシャ</t>
    </rPh>
    <rPh sb="15" eb="17">
      <t>ケンシュウ</t>
    </rPh>
    <rPh sb="17" eb="19">
      <t>ナイヨウ</t>
    </rPh>
    <rPh sb="19" eb="20">
      <t>トウ</t>
    </rPh>
    <rPh sb="24" eb="26">
      <t>シリョウ</t>
    </rPh>
    <rPh sb="27" eb="28">
      <t>フ</t>
    </rPh>
    <phoneticPr fontId="10"/>
  </si>
  <si>
    <t>　４　関係機関との協力体制については、その状況等を具体的に記載してください。</t>
    <rPh sb="3" eb="5">
      <t>カンケイ</t>
    </rPh>
    <rPh sb="5" eb="7">
      <t>キカン</t>
    </rPh>
    <rPh sb="9" eb="11">
      <t>キョウリョク</t>
    </rPh>
    <rPh sb="11" eb="13">
      <t>タイセイ</t>
    </rPh>
    <rPh sb="21" eb="23">
      <t>ジョウキョウ</t>
    </rPh>
    <rPh sb="23" eb="24">
      <t>トウ</t>
    </rPh>
    <rPh sb="25" eb="28">
      <t>グタイテキ</t>
    </rPh>
    <rPh sb="29" eb="31">
      <t>キサイ</t>
    </rPh>
    <phoneticPr fontId="10"/>
  </si>
  <si>
    <t>地域生活支援拠点等に関連する加算の届出</t>
    <rPh sb="0" eb="2">
      <t>チイキ</t>
    </rPh>
    <rPh sb="2" eb="4">
      <t>セイカツ</t>
    </rPh>
    <rPh sb="4" eb="6">
      <t>シエン</t>
    </rPh>
    <rPh sb="6" eb="8">
      <t>キョテン</t>
    </rPh>
    <rPh sb="8" eb="9">
      <t>トウ</t>
    </rPh>
    <rPh sb="10" eb="12">
      <t>カンレン</t>
    </rPh>
    <rPh sb="14" eb="16">
      <t>カサン</t>
    </rPh>
    <rPh sb="17" eb="19">
      <t>トドケデ</t>
    </rPh>
    <phoneticPr fontId="10"/>
  </si>
  <si>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10"/>
  </si>
  <si>
    <t>１　届出区分</t>
    <rPh sb="2" eb="4">
      <t>トドケデ</t>
    </rPh>
    <rPh sb="4" eb="6">
      <t>クブン</t>
    </rPh>
    <phoneticPr fontId="136"/>
  </si>
  <si>
    <t>１　新規　　　　　２　変更　　　　　３　終了</t>
    <rPh sb="2" eb="4">
      <t>シンキ</t>
    </rPh>
    <rPh sb="11" eb="13">
      <t>ヘンコウ</t>
    </rPh>
    <rPh sb="20" eb="22">
      <t>シュウリョウ</t>
    </rPh>
    <phoneticPr fontId="136"/>
  </si>
  <si>
    <t>２　事業所の名称</t>
    <rPh sb="2" eb="4">
      <t>ジギョウ</t>
    </rPh>
    <rPh sb="4" eb="5">
      <t>ジョ</t>
    </rPh>
    <rPh sb="6" eb="8">
      <t>メイショウ</t>
    </rPh>
    <phoneticPr fontId="136"/>
  </si>
  <si>
    <t>３　地域生活支援拠点等
　としての位置付け</t>
    <rPh sb="2" eb="11">
      <t>チイキセイカツシエンキョテントウ</t>
    </rPh>
    <rPh sb="17" eb="20">
      <t>イチヅ</t>
    </rPh>
    <phoneticPr fontId="136"/>
  </si>
  <si>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29"/>
  </si>
  <si>
    <t>有　　　・　　　無</t>
    <rPh sb="0" eb="1">
      <t>ア</t>
    </rPh>
    <rPh sb="8" eb="9">
      <t>ナ</t>
    </rPh>
    <phoneticPr fontId="29"/>
  </si>
  <si>
    <t>市町村により地域生活支援拠点等として位置付けられた日付</t>
    <rPh sb="25" eb="27">
      <t>ヒヅケ</t>
    </rPh>
    <phoneticPr fontId="29"/>
  </si>
  <si>
    <t>年</t>
    <rPh sb="0" eb="1">
      <t>ネン</t>
    </rPh>
    <phoneticPr fontId="29"/>
  </si>
  <si>
    <t>月</t>
    <rPh sb="0" eb="1">
      <t>ツキ</t>
    </rPh>
    <phoneticPr fontId="29"/>
  </si>
  <si>
    <t>日</t>
    <rPh sb="0" eb="1">
      <t>ヒ</t>
    </rPh>
    <phoneticPr fontId="29"/>
  </si>
  <si>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29"/>
  </si>
  <si>
    <t>※該当者が複数名いる場合は、各々の氏名を記載すること。</t>
    <phoneticPr fontId="29"/>
  </si>
  <si>
    <t>５　当該届出により算定する加算</t>
    <rPh sb="2" eb="4">
      <t>トウガイ</t>
    </rPh>
    <rPh sb="4" eb="6">
      <t>トドケデ</t>
    </rPh>
    <rPh sb="9" eb="11">
      <t>サンテイ</t>
    </rPh>
    <rPh sb="13" eb="15">
      <t>カサン</t>
    </rPh>
    <phoneticPr fontId="29"/>
  </si>
  <si>
    <t>≪緊急時対応加算　地域生活支援拠点等の場合≫</t>
    <rPh sb="9" eb="18">
      <t>チイキセイカツシエンキョテントウ</t>
    </rPh>
    <rPh sb="19" eb="21">
      <t>バアイ</t>
    </rPh>
    <phoneticPr fontId="136"/>
  </si>
  <si>
    <t>対象：訪問系サービス※、
　　　重度障害者等包括支援（訪問系サービスのみ対象）</t>
    <rPh sb="3" eb="5">
      <t>ホウモン</t>
    </rPh>
    <rPh sb="5" eb="6">
      <t>ケイ</t>
    </rPh>
    <rPh sb="27" eb="29">
      <t>ホウモン</t>
    </rPh>
    <rPh sb="29" eb="30">
      <t>ケイ</t>
    </rPh>
    <rPh sb="36" eb="38">
      <t>タイショウ</t>
    </rPh>
    <phoneticPr fontId="29"/>
  </si>
  <si>
    <t>≪緊急時支援加算　地域生活支援拠点等の場合≫</t>
    <phoneticPr fontId="136"/>
  </si>
  <si>
    <t>対象：自立生活援助、地域定着支援、
　　　重度障害者等包括支援（自立生活援助のみ対象）</t>
    <rPh sb="32" eb="38">
      <t>ジリツセイカツエンジョ</t>
    </rPh>
    <rPh sb="40" eb="42">
      <t>タイショウ</t>
    </rPh>
    <phoneticPr fontId="29"/>
  </si>
  <si>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136"/>
  </si>
  <si>
    <t>対象：短期入所、重度障害者等包括支援</t>
    <phoneticPr fontId="29"/>
  </si>
  <si>
    <t>≪緊急時受入加算≫</t>
    <rPh sb="1" eb="8">
      <t>キンキュウジウケイレカサン</t>
    </rPh>
    <phoneticPr fontId="136"/>
  </si>
  <si>
    <t>対象：日中系サービス※</t>
    <phoneticPr fontId="29"/>
  </si>
  <si>
    <t>≪障害福祉サービスの体験利用加算≫</t>
    <rPh sb="14" eb="16">
      <t>カサン</t>
    </rPh>
    <phoneticPr fontId="136"/>
  </si>
  <si>
    <t>≪体験利用支援加算・体験宿泊加算≫</t>
    <phoneticPr fontId="136"/>
  </si>
  <si>
    <t>対象：地域移行支援</t>
    <phoneticPr fontId="29"/>
  </si>
  <si>
    <t>≪地域移行促進加算（Ⅱ）≫</t>
    <rPh sb="1" eb="3">
      <t>チイキ</t>
    </rPh>
    <rPh sb="3" eb="5">
      <t>イコウ</t>
    </rPh>
    <rPh sb="5" eb="7">
      <t>ソクシン</t>
    </rPh>
    <rPh sb="7" eb="9">
      <t>カサン</t>
    </rPh>
    <phoneticPr fontId="136"/>
  </si>
  <si>
    <t>対象：施設入所支援</t>
    <phoneticPr fontId="29"/>
  </si>
  <si>
    <t>≪地域生活支援拠点等相談強化加算≫</t>
    <phoneticPr fontId="136"/>
  </si>
  <si>
    <t>対象：計画相談支援、障害児相談支援</t>
    <phoneticPr fontId="29"/>
  </si>
  <si>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日中系サービスとは、生活介護、自立訓練（機能訓練）、自立訓練（生活訓練）、就労移行支援（養成含む）、就労
　　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4" eb="275">
      <t>フク</t>
    </rPh>
    <rPh sb="288" eb="289">
      <t>ガタ</t>
    </rPh>
    <rPh sb="299" eb="301">
      <t>シュウロウ</t>
    </rPh>
    <rPh sb="301" eb="303">
      <t>センタク</t>
    </rPh>
    <rPh sb="303" eb="305">
      <t>シエン</t>
    </rPh>
    <phoneticPr fontId="29"/>
  </si>
  <si>
    <t>高次脳機能障害者支援体制加算に関する届出書</t>
    <rPh sb="0" eb="5">
      <t>コウジノウキノウ</t>
    </rPh>
    <phoneticPr fontId="30"/>
  </si>
  <si>
    <r>
      <t>多機能型の実施　</t>
    </r>
    <r>
      <rPr>
        <sz val="8"/>
        <rFont val="HGｺﾞｼｯｸM"/>
        <family val="3"/>
        <charset val="128"/>
      </rPr>
      <t>※1</t>
    </r>
    <phoneticPr fontId="97"/>
  </si>
  <si>
    <t>有・無</t>
    <phoneticPr fontId="30"/>
  </si>
  <si>
    <r>
      <t xml:space="preserve">異　動　区　分 </t>
    </r>
    <r>
      <rPr>
        <sz val="8"/>
        <rFont val="HGｺﾞｼｯｸM"/>
        <family val="3"/>
        <charset val="128"/>
      </rPr>
      <t>※2</t>
    </r>
    <phoneticPr fontId="97"/>
  </si>
  <si>
    <t>１　新規　　　　２　変更　　　　３　終了</t>
    <phoneticPr fontId="97"/>
  </si>
  <si>
    <t>当該事業所の前年度の平均実利用者数　(A)</t>
  </si>
  <si>
    <t>うち３０％　　　　　(B)＝ (A)×0.3</t>
    <phoneticPr fontId="30"/>
  </si>
  <si>
    <t>加算要件に該当する利用者の数 (C)＝(E)／(D)</t>
    <phoneticPr fontId="30"/>
  </si>
  <si>
    <t>(C)＞＝(B)</t>
    <phoneticPr fontId="30"/>
  </si>
  <si>
    <t xml:space="preserve"> 加算要件に該当する利用者の前年度利用日の合計 (E)</t>
    <rPh sb="10" eb="13">
      <t>リヨウシャ</t>
    </rPh>
    <rPh sb="21" eb="23">
      <t>ゴウケイ</t>
    </rPh>
    <phoneticPr fontId="30"/>
  </si>
  <si>
    <t xml:space="preserve"> 前年度の当該サービスの開所日数　　　　の合計 (D)</t>
    <rPh sb="5" eb="7">
      <t>トウガイ</t>
    </rPh>
    <rPh sb="21" eb="23">
      <t>ゴウケイ</t>
    </rPh>
    <phoneticPr fontId="30"/>
  </si>
  <si>
    <t>２　加配される従業者の配置状況</t>
    <rPh sb="11" eb="13">
      <t>ハイチ</t>
    </rPh>
    <phoneticPr fontId="30"/>
  </si>
  <si>
    <t>利用者数 (A)　÷　50　＝ (F)</t>
    <phoneticPr fontId="30"/>
  </si>
  <si>
    <t>加配される従業者の数 (G)</t>
    <phoneticPr fontId="30"/>
  </si>
  <si>
    <t>(G)＞＝(F)</t>
    <phoneticPr fontId="30"/>
  </si>
  <si>
    <t>３　加配される従業者の要件</t>
    <rPh sb="11" eb="13">
      <t>ヨウケン</t>
    </rPh>
    <phoneticPr fontId="30"/>
  </si>
  <si>
    <t>加配される従業者の氏名</t>
    <phoneticPr fontId="30"/>
  </si>
  <si>
    <t>加配される従業者の研修の受講状況</t>
    <rPh sb="9" eb="11">
      <t>ケンシュウ</t>
    </rPh>
    <rPh sb="12" eb="14">
      <t>ジュコウ</t>
    </rPh>
    <rPh sb="14" eb="16">
      <t>ジョウキョウ</t>
    </rPh>
    <phoneticPr fontId="30"/>
  </si>
  <si>
    <t>高次脳機能障害支援養成研修　（実践研修）
又は
上記に準ずるものとして、同研修における研修内容と同等のものとして都道府県知事が認める研修</t>
    <rPh sb="15" eb="17">
      <t>ジッセン</t>
    </rPh>
    <rPh sb="17" eb="19">
      <t>ケンシュウ</t>
    </rPh>
    <rPh sb="21" eb="22">
      <t>マタ</t>
    </rPh>
    <rPh sb="24" eb="26">
      <t>ジョウキ</t>
    </rPh>
    <rPh sb="27" eb="28">
      <t>ジュン</t>
    </rPh>
    <rPh sb="36" eb="37">
      <t>ドウ</t>
    </rPh>
    <rPh sb="37" eb="39">
      <t>ケンシュウ</t>
    </rPh>
    <rPh sb="43" eb="45">
      <t>ケンシュウ</t>
    </rPh>
    <rPh sb="45" eb="47">
      <t>ナイヨウ</t>
    </rPh>
    <rPh sb="48" eb="50">
      <t>ドウトウ</t>
    </rPh>
    <rPh sb="56" eb="60">
      <t>トドウフケン</t>
    </rPh>
    <rPh sb="60" eb="62">
      <t>チジ</t>
    </rPh>
    <rPh sb="63" eb="64">
      <t>ミト</t>
    </rPh>
    <rPh sb="66" eb="68">
      <t>ケンシュウ</t>
    </rPh>
    <phoneticPr fontId="30"/>
  </si>
  <si>
    <t>受講
年度</t>
    <rPh sb="0" eb="2">
      <t>ジュコウ</t>
    </rPh>
    <rPh sb="3" eb="5">
      <t>ネンド</t>
    </rPh>
    <phoneticPr fontId="30"/>
  </si>
  <si>
    <t>研修の
実施主体</t>
    <phoneticPr fontId="30"/>
  </si>
  <si>
    <t>年</t>
    <rPh sb="0" eb="1">
      <t>ネン</t>
    </rPh>
    <phoneticPr fontId="30"/>
  </si>
  <si>
    <t>直上により配置した者のいずれかにより、当該指定共同生活援助事業所又は指定外部サービス利用型共同生活援助事業所の従業者に対し、障害者に対する配慮等に関する研修を年１回以上行っている。</t>
    <phoneticPr fontId="30"/>
  </si>
  <si>
    <t>確認</t>
    <rPh sb="0" eb="2">
      <t>カクニン</t>
    </rPh>
    <phoneticPr fontId="30"/>
  </si>
  <si>
    <t>従業者の勤務体制一覧表</t>
    <rPh sb="0" eb="3">
      <t>ジュウギョウシャ</t>
    </rPh>
    <phoneticPr fontId="97"/>
  </si>
  <si>
    <t>（※１）　多機能型事業所等については、当該多機能型事業所全体で、加算要件の利用者数や配置割合の計算を
　　　　行うこと。
（※２）　「異動区分」欄において「４　終了」の場合は、１利用者の状況、２加配される従業者の状況の記載
　　　　は不要とする。</t>
    <phoneticPr fontId="97"/>
  </si>
  <si>
    <t>別記様式第１号（第２条・第４条関係）</t>
    <phoneticPr fontId="29"/>
  </si>
  <si>
    <t>受付番号</t>
    <rPh sb="0" eb="2">
      <t>ウケツ</t>
    </rPh>
    <rPh sb="2" eb="4">
      <t>バンゴウ</t>
    </rPh>
    <phoneticPr fontId="29"/>
  </si>
  <si>
    <t>障害者の日常生活及び社会生活を総合的に支援するための法律
に基づく業務管理体制の整備に関する事項の届出書</t>
    <phoneticPr fontId="29"/>
  </si>
  <si>
    <t>事業者</t>
    <rPh sb="0" eb="3">
      <t>ジギョウシャ</t>
    </rPh>
    <phoneticPr fontId="29"/>
  </si>
  <si>
    <t>名　　　称</t>
    <phoneticPr fontId="29"/>
  </si>
  <si>
    <t>代表者氏名</t>
    <phoneticPr fontId="29"/>
  </si>
  <si>
    <t>このことについて、下記のとおり関係書類を添えて届け出ます。</t>
    <phoneticPr fontId="29"/>
  </si>
  <si>
    <t>事業者（法人）番号</t>
    <phoneticPr fontId="29"/>
  </si>
  <si>
    <t>１　届出の内容</t>
  </si>
  <si>
    <t>（１）法第51条の2第2項、第51条の31第2項関係（整備）</t>
    <phoneticPr fontId="29"/>
  </si>
  <si>
    <t>（２）法第51条の2第4項、第51条の31第4項関係（区分の変更）</t>
    <phoneticPr fontId="29"/>
  </si>
  <si>
    <t>２　事　　業　　者</t>
  </si>
  <si>
    <t>フ　リ　ガ　ナ</t>
  </si>
  <si>
    <t>名称又は氏名</t>
  </si>
  <si>
    <t>住所（主たる事務所の所在地）</t>
    <phoneticPr fontId="29"/>
  </si>
  <si>
    <t>郵便番号</t>
    <phoneticPr fontId="29"/>
  </si>
  <si>
    <t>連　　絡　　先</t>
  </si>
  <si>
    <t>電話番号</t>
  </si>
  <si>
    <t>ＦＡＸ番号</t>
    <phoneticPr fontId="29"/>
  </si>
  <si>
    <t>法人の種別</t>
  </si>
  <si>
    <t>代表者の職名・
氏名・生年月日</t>
    <phoneticPr fontId="29"/>
  </si>
  <si>
    <t>職　名</t>
    <phoneticPr fontId="29"/>
  </si>
  <si>
    <t>フリガナ</t>
    <phoneticPr fontId="29"/>
  </si>
  <si>
    <t>生 年
月 日</t>
    <rPh sb="0" eb="1">
      <t>セイ</t>
    </rPh>
    <rPh sb="2" eb="3">
      <t>ネン</t>
    </rPh>
    <rPh sb="4" eb="5">
      <t>ガツ</t>
    </rPh>
    <rPh sb="6" eb="7">
      <t>ヒ</t>
    </rPh>
    <phoneticPr fontId="29"/>
  </si>
  <si>
    <t>氏　名</t>
    <rPh sb="0" eb="1">
      <t>シ</t>
    </rPh>
    <rPh sb="2" eb="3">
      <t>メイ</t>
    </rPh>
    <phoneticPr fontId="29"/>
  </si>
  <si>
    <t>代表者の住所</t>
  </si>
  <si>
    <t>３　事業所名称等
    及び所在地</t>
    <phoneticPr fontId="29"/>
  </si>
  <si>
    <t>事業所名称</t>
  </si>
  <si>
    <t>指定年月日</t>
    <rPh sb="0" eb="5">
      <t>シテイネンガッピ</t>
    </rPh>
    <phoneticPr fontId="29"/>
  </si>
  <si>
    <t>事業所番号</t>
    <phoneticPr fontId="29"/>
  </si>
  <si>
    <t>所　在　地</t>
    <phoneticPr fontId="29"/>
  </si>
  <si>
    <t>計　　ヵ所</t>
  </si>
  <si>
    <t>　　年　月　日</t>
    <phoneticPr fontId="29"/>
  </si>
  <si>
    <t>４　障害者の日常生活及び社会生活を総合的に支援するための法律上の該当する条文（事業者の区分）</t>
    <phoneticPr fontId="29"/>
  </si>
  <si>
    <t>（１）法第51条の2（指定障害福祉サービス事業者及び指定障害者支援施設等の設置者）　　</t>
    <phoneticPr fontId="29"/>
  </si>
  <si>
    <t>（２）法第51条の31（指定相談支援事業者）</t>
    <phoneticPr fontId="29"/>
  </si>
  <si>
    <t>５　障害者の日常生活及び社会生活を総合的に支援するための法律施行規則第34条の28及び第34条の62第1項第2号から第4号に基づく届出事項</t>
    <phoneticPr fontId="29"/>
  </si>
  <si>
    <t>第２号</t>
  </si>
  <si>
    <t>法令遵守責任者の氏名（ﾌﾘｶﾞﾅ）</t>
    <phoneticPr fontId="29"/>
  </si>
  <si>
    <t>生 年 月 日</t>
    <rPh sb="0" eb="1">
      <t>セイ</t>
    </rPh>
    <rPh sb="2" eb="3">
      <t>ネン</t>
    </rPh>
    <rPh sb="4" eb="5">
      <t>ガツ</t>
    </rPh>
    <rPh sb="6" eb="7">
      <t>ヒ</t>
    </rPh>
    <phoneticPr fontId="29"/>
  </si>
  <si>
    <t>　　年　 月 　日 　</t>
    <phoneticPr fontId="29"/>
  </si>
  <si>
    <t>第３号</t>
  </si>
  <si>
    <t>業務が法令に適合することを確保するための規程の概要</t>
    <phoneticPr fontId="29"/>
  </si>
  <si>
    <t>第４号</t>
  </si>
  <si>
    <t>業務執行の状況の監査の方法の概要</t>
    <phoneticPr fontId="29"/>
  </si>
  <si>
    <t>６　区分変更</t>
  </si>
  <si>
    <t>区分変更前行政機関名称、担当部（局）課</t>
  </si>
  <si>
    <t>事業者（法人）番号</t>
  </si>
  <si>
    <t>区分変更の理由</t>
  </si>
  <si>
    <t>区分変更後行政機関名称、担当部（局）課</t>
  </si>
  <si>
    <t>区　分　変　更　日</t>
  </si>
  <si>
    <t>　　年　　　月　　　日　　</t>
    <phoneticPr fontId="29"/>
  </si>
  <si>
    <t>管理者</t>
    <rPh sb="0" eb="3">
      <t>カンリシャ</t>
    </rPh>
    <phoneticPr fontId="6"/>
  </si>
  <si>
    <t>サービス管理責任者</t>
    <rPh sb="4" eb="6">
      <t>カンリ</t>
    </rPh>
    <rPh sb="6" eb="9">
      <t>セキニンシャ</t>
    </rPh>
    <phoneticPr fontId="6"/>
  </si>
  <si>
    <t>生活支援員</t>
    <rPh sb="0" eb="2">
      <t>セイカツ</t>
    </rPh>
    <rPh sb="2" eb="4">
      <t>シエン</t>
    </rPh>
    <rPh sb="4" eb="5">
      <t>イン</t>
    </rPh>
    <phoneticPr fontId="6"/>
  </si>
  <si>
    <t>職業指導員</t>
    <rPh sb="0" eb="2">
      <t>ショクギョウ</t>
    </rPh>
    <rPh sb="2" eb="5">
      <t>シドウイン</t>
    </rPh>
    <phoneticPr fontId="6"/>
  </si>
  <si>
    <t>賃金向上達成指導員</t>
    <rPh sb="0" eb="9">
      <t>チンギンコウジョウタッセイシドウイン</t>
    </rPh>
    <phoneticPr fontId="6"/>
  </si>
  <si>
    <t>目標工賃達成指導員</t>
    <rPh sb="0" eb="9">
      <t>モクヒョウコウチンタッセイシドウイン</t>
    </rPh>
    <phoneticPr fontId="6"/>
  </si>
  <si>
    <t>調理員</t>
    <rPh sb="0" eb="3">
      <t>チョウリイン</t>
    </rPh>
    <phoneticPr fontId="6"/>
  </si>
  <si>
    <t>栄養士</t>
    <rPh sb="0" eb="3">
      <t>エイヨウシ</t>
    </rPh>
    <phoneticPr fontId="6"/>
  </si>
  <si>
    <t>025-226-11241</t>
    <phoneticPr fontId="30"/>
  </si>
  <si>
    <t>該当</t>
    <rPh sb="0" eb="2">
      <t>ガイトウ</t>
    </rPh>
    <phoneticPr fontId="49"/>
  </si>
  <si>
    <t>提出書類一覧表（日中活動系サービス）</t>
    <rPh sb="8" eb="10">
      <t>ニッチュウ</t>
    </rPh>
    <rPh sb="10" eb="12">
      <t>カツドウ</t>
    </rPh>
    <rPh sb="12" eb="13">
      <t>ケイ</t>
    </rPh>
    <phoneticPr fontId="49"/>
  </si>
  <si>
    <t>該当する手続きに○</t>
    <rPh sb="0" eb="2">
      <t>ガイトウ</t>
    </rPh>
    <rPh sb="4" eb="6">
      <t>テツヅ</t>
    </rPh>
    <phoneticPr fontId="49"/>
  </si>
  <si>
    <t>様式
19</t>
    <rPh sb="0" eb="2">
      <t>ヨウシキ</t>
    </rPh>
    <phoneticPr fontId="49"/>
  </si>
  <si>
    <t>様式
20</t>
    <rPh sb="0" eb="2">
      <t>ヨウシキ</t>
    </rPh>
    <phoneticPr fontId="49"/>
  </si>
  <si>
    <t>様式
24</t>
    <rPh sb="0" eb="2">
      <t>ヨウシキ</t>
    </rPh>
    <phoneticPr fontId="49"/>
  </si>
  <si>
    <t>様式
21</t>
    <rPh sb="0" eb="2">
      <t>ヨウシキ</t>
    </rPh>
    <phoneticPr fontId="49"/>
  </si>
  <si>
    <t>参考１</t>
    <rPh sb="0" eb="2">
      <t>サンコウ</t>
    </rPh>
    <phoneticPr fontId="49"/>
  </si>
  <si>
    <t>参考
２</t>
    <rPh sb="0" eb="2">
      <t>サンコウ</t>
    </rPh>
    <phoneticPr fontId="49"/>
  </si>
  <si>
    <t>参考
18</t>
    <rPh sb="0" eb="2">
      <t>サンコウ</t>
    </rPh>
    <phoneticPr fontId="49"/>
  </si>
  <si>
    <t>参考3-6</t>
    <rPh sb="0" eb="2">
      <t>サンコウ</t>
    </rPh>
    <phoneticPr fontId="49"/>
  </si>
  <si>
    <t>参考
7</t>
    <rPh sb="0" eb="2">
      <t>サンコウ</t>
    </rPh>
    <phoneticPr fontId="49"/>
  </si>
  <si>
    <t>参考
9</t>
    <rPh sb="0" eb="2">
      <t>サンコウ</t>
    </rPh>
    <phoneticPr fontId="49"/>
  </si>
  <si>
    <t>参考11</t>
    <rPh sb="0" eb="2">
      <t>サンコウ</t>
    </rPh>
    <phoneticPr fontId="49"/>
  </si>
  <si>
    <t>参考12</t>
    <rPh sb="0" eb="2">
      <t>サンコウ</t>
    </rPh>
    <phoneticPr fontId="49"/>
  </si>
  <si>
    <t>参考14</t>
    <rPh sb="0" eb="2">
      <t>サンコウ</t>
    </rPh>
    <phoneticPr fontId="49"/>
  </si>
  <si>
    <t>参考17</t>
    <rPh sb="0" eb="2">
      <t>サンコウ</t>
    </rPh>
    <phoneticPr fontId="49"/>
  </si>
  <si>
    <t>参考19</t>
    <rPh sb="0" eb="2">
      <t>サンコウ</t>
    </rPh>
    <phoneticPr fontId="49"/>
  </si>
  <si>
    <t>給付費に
係る事項</t>
    <rPh sb="0" eb="2">
      <t>キュウフ</t>
    </rPh>
    <rPh sb="2" eb="3">
      <t>ヒ</t>
    </rPh>
    <rPh sb="5" eb="6">
      <t>カカ</t>
    </rPh>
    <rPh sb="7" eb="9">
      <t>ジコウ</t>
    </rPh>
    <phoneticPr fontId="49"/>
  </si>
  <si>
    <t>別記
3</t>
    <rPh sb="0" eb="2">
      <t>ベッキ</t>
    </rPh>
    <phoneticPr fontId="49"/>
  </si>
  <si>
    <t>備考</t>
    <rPh sb="0" eb="2">
      <t>ビコウ</t>
    </rPh>
    <phoneticPr fontId="49"/>
  </si>
  <si>
    <t>更新申請書</t>
    <rPh sb="0" eb="2">
      <t>コウシン</t>
    </rPh>
    <rPh sb="2" eb="4">
      <t>シンセイ</t>
    </rPh>
    <rPh sb="4" eb="5">
      <t>ショ</t>
    </rPh>
    <phoneticPr fontId="30"/>
  </si>
  <si>
    <t>登記事項証明書又は
条例等</t>
    <rPh sb="0" eb="2">
      <t>トウキ</t>
    </rPh>
    <rPh sb="2" eb="4">
      <t>ジコウ</t>
    </rPh>
    <rPh sb="4" eb="7">
      <t>ショウメイショ</t>
    </rPh>
    <rPh sb="7" eb="8">
      <t>マタ</t>
    </rPh>
    <rPh sb="10" eb="12">
      <t>ジョウレイ</t>
    </rPh>
    <rPh sb="12" eb="13">
      <t>トウ</t>
    </rPh>
    <phoneticPr fontId="49"/>
  </si>
  <si>
    <t>実務経験証明書</t>
    <rPh sb="0" eb="2">
      <t>ジツム</t>
    </rPh>
    <rPh sb="2" eb="4">
      <t>ケイケン</t>
    </rPh>
    <rPh sb="4" eb="7">
      <t>ショウメイショ</t>
    </rPh>
    <phoneticPr fontId="49"/>
  </si>
  <si>
    <t>資格証</t>
    <rPh sb="0" eb="2">
      <t>シカク</t>
    </rPh>
    <rPh sb="2" eb="3">
      <t>ショウ</t>
    </rPh>
    <phoneticPr fontId="49"/>
  </si>
  <si>
    <t>相談支援従事者初任研修了証</t>
    <rPh sb="0" eb="2">
      <t>ソウダン</t>
    </rPh>
    <rPh sb="2" eb="4">
      <t>シエン</t>
    </rPh>
    <rPh sb="4" eb="7">
      <t>ジュウジシャ</t>
    </rPh>
    <rPh sb="7" eb="10">
      <t>ショニンケン</t>
    </rPh>
    <rPh sb="10" eb="13">
      <t>シュウリョウショウ</t>
    </rPh>
    <phoneticPr fontId="49"/>
  </si>
  <si>
    <t>サービス管理責任者研修修了証</t>
    <rPh sb="4" eb="6">
      <t>カンリ</t>
    </rPh>
    <rPh sb="6" eb="9">
      <t>セキニンシャ</t>
    </rPh>
    <rPh sb="9" eb="11">
      <t>ケンシュウ</t>
    </rPh>
    <rPh sb="11" eb="14">
      <t>シュウリョウショウ</t>
    </rPh>
    <phoneticPr fontId="49"/>
  </si>
  <si>
    <t>位置図・平面図・概要写真・
設備備品一覧</t>
    <rPh sb="0" eb="3">
      <t>イチズ</t>
    </rPh>
    <rPh sb="4" eb="7">
      <t>ヘイメンズ</t>
    </rPh>
    <rPh sb="8" eb="10">
      <t>ガイヨウ</t>
    </rPh>
    <rPh sb="10" eb="12">
      <t>シャシン</t>
    </rPh>
    <rPh sb="14" eb="16">
      <t>セツビ</t>
    </rPh>
    <rPh sb="16" eb="18">
      <t>ビヒン</t>
    </rPh>
    <rPh sb="18" eb="20">
      <t>イチラン</t>
    </rPh>
    <phoneticPr fontId="30"/>
  </si>
  <si>
    <t>運営規程</t>
    <rPh sb="0" eb="2">
      <t>ウンエイ</t>
    </rPh>
    <rPh sb="2" eb="4">
      <t>キテイ</t>
    </rPh>
    <phoneticPr fontId="49"/>
  </si>
  <si>
    <t>誓約書
（役員等名簿は新規指定時のみ）</t>
    <rPh sb="0" eb="3">
      <t>セイヤクショ</t>
    </rPh>
    <rPh sb="5" eb="7">
      <t>ヤクイン</t>
    </rPh>
    <rPh sb="7" eb="8">
      <t>トウ</t>
    </rPh>
    <rPh sb="8" eb="10">
      <t>メイボ</t>
    </rPh>
    <rPh sb="11" eb="13">
      <t>シンキ</t>
    </rPh>
    <rPh sb="13" eb="15">
      <t>シテイ</t>
    </rPh>
    <rPh sb="15" eb="16">
      <t>ジ</t>
    </rPh>
    <phoneticPr fontId="30"/>
  </si>
  <si>
    <t>資産の状況
（法人の決算書類等）</t>
    <rPh sb="0" eb="2">
      <t>シサン</t>
    </rPh>
    <rPh sb="3" eb="5">
      <t>ジョウキョウ</t>
    </rPh>
    <rPh sb="7" eb="9">
      <t>ホウジン</t>
    </rPh>
    <rPh sb="10" eb="12">
      <t>ケッサン</t>
    </rPh>
    <rPh sb="12" eb="14">
      <t>ショルイ</t>
    </rPh>
    <rPh sb="14" eb="15">
      <t>トウ</t>
    </rPh>
    <phoneticPr fontId="49"/>
  </si>
  <si>
    <t>不動産登記簿又は
賃貸借契約書の写し</t>
    <rPh sb="0" eb="3">
      <t>フドウサン</t>
    </rPh>
    <rPh sb="3" eb="6">
      <t>トウキボ</t>
    </rPh>
    <rPh sb="6" eb="7">
      <t>マタ</t>
    </rPh>
    <rPh sb="9" eb="15">
      <t>チンタイシャクケイヤクショ</t>
    </rPh>
    <rPh sb="16" eb="17">
      <t>ウツ</t>
    </rPh>
    <phoneticPr fontId="49"/>
  </si>
  <si>
    <t>建築基準法・消防法に
適合していることの確認</t>
    <rPh sb="0" eb="2">
      <t>ケンチク</t>
    </rPh>
    <rPh sb="2" eb="5">
      <t>キジュンホウ</t>
    </rPh>
    <rPh sb="6" eb="9">
      <t>ショウボウホウ</t>
    </rPh>
    <rPh sb="11" eb="13">
      <t>テキゴウ</t>
    </rPh>
    <rPh sb="20" eb="22">
      <t>カクニン</t>
    </rPh>
    <phoneticPr fontId="49"/>
  </si>
  <si>
    <t>加算別紙</t>
    <rPh sb="0" eb="2">
      <t>カサン</t>
    </rPh>
    <rPh sb="2" eb="4">
      <t>ベッシ</t>
    </rPh>
    <phoneticPr fontId="49"/>
  </si>
  <si>
    <t>【業務管理体制】
届出事項の変更</t>
    <rPh sb="1" eb="3">
      <t>ギョウム</t>
    </rPh>
    <rPh sb="3" eb="5">
      <t>カンリ</t>
    </rPh>
    <rPh sb="5" eb="7">
      <t>タイセイ</t>
    </rPh>
    <rPh sb="9" eb="11">
      <t>トドケデ</t>
    </rPh>
    <rPh sb="11" eb="13">
      <t>ジコウ</t>
    </rPh>
    <rPh sb="14" eb="16">
      <t>ヘンコウ</t>
    </rPh>
    <phoneticPr fontId="30"/>
  </si>
  <si>
    <t>サービス
管理責任者</t>
    <rPh sb="5" eb="7">
      <t>カンリ</t>
    </rPh>
    <rPh sb="7" eb="10">
      <t>セキニンシャ</t>
    </rPh>
    <phoneticPr fontId="49"/>
  </si>
  <si>
    <t>全従業者</t>
    <rPh sb="0" eb="1">
      <t>ゼン</t>
    </rPh>
    <rPh sb="1" eb="4">
      <t>ジュウギョウシャ</t>
    </rPh>
    <phoneticPr fontId="49"/>
  </si>
  <si>
    <t>指定更新</t>
    <rPh sb="0" eb="2">
      <t>シテイ</t>
    </rPh>
    <rPh sb="2" eb="4">
      <t>コウシン</t>
    </rPh>
    <phoneticPr fontId="151"/>
  </si>
  <si>
    <t>指定変更</t>
    <rPh sb="0" eb="2">
      <t>シテイ</t>
    </rPh>
    <rPh sb="2" eb="4">
      <t>ヘンコウ</t>
    </rPh>
    <phoneticPr fontId="49"/>
  </si>
  <si>
    <t>定員増（生活介護、就労継続支援（A・B）、障害者支援施設）</t>
    <rPh sb="0" eb="3">
      <t>テイインゾウ</t>
    </rPh>
    <rPh sb="4" eb="6">
      <t>セイカツ</t>
    </rPh>
    <rPh sb="6" eb="8">
      <t>カイゴ</t>
    </rPh>
    <rPh sb="9" eb="11">
      <t>シュウロウ</t>
    </rPh>
    <rPh sb="11" eb="13">
      <t>ケイゾク</t>
    </rPh>
    <rPh sb="13" eb="15">
      <t>シエン</t>
    </rPh>
    <rPh sb="21" eb="24">
      <t>ショウガイシャ</t>
    </rPh>
    <rPh sb="24" eb="26">
      <t>シエン</t>
    </rPh>
    <rPh sb="26" eb="28">
      <t>シセツ</t>
    </rPh>
    <phoneticPr fontId="49"/>
  </si>
  <si>
    <t>・面積要件の確認のため平面図も必要
・加算に変更がある場合、加算の別紙が必要</t>
    <rPh sb="1" eb="3">
      <t>メンセキ</t>
    </rPh>
    <rPh sb="3" eb="5">
      <t>ヨウケン</t>
    </rPh>
    <rPh sb="6" eb="8">
      <t>カクニン</t>
    </rPh>
    <rPh sb="11" eb="14">
      <t>ヘイメンズ</t>
    </rPh>
    <rPh sb="15" eb="17">
      <t>ヒツヨウ</t>
    </rPh>
    <rPh sb="19" eb="21">
      <t>カサン</t>
    </rPh>
    <rPh sb="22" eb="24">
      <t>ヘンコウ</t>
    </rPh>
    <rPh sb="27" eb="29">
      <t>バアイ</t>
    </rPh>
    <rPh sb="30" eb="32">
      <t>カサン</t>
    </rPh>
    <rPh sb="33" eb="35">
      <t>ベッシ</t>
    </rPh>
    <rPh sb="36" eb="38">
      <t>ヒツヨウ</t>
    </rPh>
    <phoneticPr fontId="49"/>
  </si>
  <si>
    <t>事業所（施設）の名称</t>
    <rPh sb="0" eb="3">
      <t>ジギョウショ</t>
    </rPh>
    <rPh sb="4" eb="6">
      <t>シセツ</t>
    </rPh>
    <rPh sb="8" eb="10">
      <t>メイショウ</t>
    </rPh>
    <phoneticPr fontId="151"/>
  </si>
  <si>
    <t>事業所（施設）の所在地</t>
    <rPh sb="0" eb="3">
      <t>ジギョウショ</t>
    </rPh>
    <rPh sb="4" eb="6">
      <t>シセツ</t>
    </rPh>
    <rPh sb="8" eb="11">
      <t>ショザイチ</t>
    </rPh>
    <phoneticPr fontId="151"/>
  </si>
  <si>
    <t>申請者の名称</t>
    <rPh sb="0" eb="3">
      <t>シンセイシャ</t>
    </rPh>
    <rPh sb="4" eb="6">
      <t>メイショウ</t>
    </rPh>
    <phoneticPr fontId="151"/>
  </si>
  <si>
    <t>申請者の主たる事務所の所在地</t>
    <rPh sb="0" eb="3">
      <t>シンセイシャ</t>
    </rPh>
    <rPh sb="4" eb="5">
      <t>オモ</t>
    </rPh>
    <rPh sb="7" eb="9">
      <t>ジム</t>
    </rPh>
    <rPh sb="9" eb="10">
      <t>ショ</t>
    </rPh>
    <rPh sb="11" eb="14">
      <t>ショザイチ</t>
    </rPh>
    <phoneticPr fontId="151"/>
  </si>
  <si>
    <t>申請者の代表者の氏名、生年月日、住所及び職名</t>
    <rPh sb="0" eb="3">
      <t>シンセイシャ</t>
    </rPh>
    <rPh sb="4" eb="7">
      <t>ダイヒョウシャ</t>
    </rPh>
    <rPh sb="8" eb="10">
      <t>シメイ</t>
    </rPh>
    <rPh sb="11" eb="13">
      <t>セイネン</t>
    </rPh>
    <rPh sb="13" eb="15">
      <t>ガッピ</t>
    </rPh>
    <rPh sb="16" eb="18">
      <t>ジュウショ</t>
    </rPh>
    <rPh sb="18" eb="19">
      <t>オヨ</t>
    </rPh>
    <rPh sb="20" eb="22">
      <t>ショクメイ</t>
    </rPh>
    <phoneticPr fontId="151"/>
  </si>
  <si>
    <t>法人等の種類</t>
    <rPh sb="0" eb="2">
      <t>ホウジン</t>
    </rPh>
    <rPh sb="2" eb="3">
      <t>トウ</t>
    </rPh>
    <rPh sb="4" eb="6">
      <t>シュルイ</t>
    </rPh>
    <phoneticPr fontId="151"/>
  </si>
  <si>
    <t>登記事項証明書又は条例等（当該事業に関するものに限る。）</t>
    <rPh sb="0" eb="2">
      <t>トウキ</t>
    </rPh>
    <rPh sb="2" eb="4">
      <t>ジコウ</t>
    </rPh>
    <rPh sb="4" eb="7">
      <t>ショウメイショ</t>
    </rPh>
    <rPh sb="7" eb="8">
      <t>マタ</t>
    </rPh>
    <rPh sb="9" eb="12">
      <t>ジョウレイナド</t>
    </rPh>
    <phoneticPr fontId="151"/>
  </si>
  <si>
    <t>共生型サービスの該当有無</t>
    <rPh sb="0" eb="3">
      <t>キョウセイガタ</t>
    </rPh>
    <rPh sb="8" eb="10">
      <t>ガイトウ</t>
    </rPh>
    <rPh sb="10" eb="12">
      <t>ウム</t>
    </rPh>
    <phoneticPr fontId="151"/>
  </si>
  <si>
    <t>事業所（施設）の構造概要・平面図・設備の概要</t>
    <rPh sb="8" eb="10">
      <t>コウゾウ</t>
    </rPh>
    <rPh sb="10" eb="12">
      <t>ガイヨウ</t>
    </rPh>
    <rPh sb="13" eb="16">
      <t>ヘイメンズ</t>
    </rPh>
    <rPh sb="17" eb="19">
      <t>セツビ</t>
    </rPh>
    <rPh sb="20" eb="22">
      <t>ガイヨウ</t>
    </rPh>
    <phoneticPr fontId="151"/>
  </si>
  <si>
    <t>利用者又は入所者の定員（指定変更に該当しないもの）</t>
    <rPh sb="3" eb="4">
      <t>マタ</t>
    </rPh>
    <rPh sb="12" eb="14">
      <t>シテイ</t>
    </rPh>
    <rPh sb="14" eb="16">
      <t>ヘンコウ</t>
    </rPh>
    <rPh sb="17" eb="19">
      <t>ガイトウ</t>
    </rPh>
    <phoneticPr fontId="151"/>
  </si>
  <si>
    <t>・定員増の場合、利用予定者名簿が必要
・加算に変更がある場合、加算の別紙が必要</t>
    <rPh sb="1" eb="4">
      <t>テイインゾウ</t>
    </rPh>
    <rPh sb="5" eb="7">
      <t>バアイ</t>
    </rPh>
    <rPh sb="8" eb="10">
      <t>リヨウ</t>
    </rPh>
    <rPh sb="10" eb="12">
      <t>ヨテイ</t>
    </rPh>
    <rPh sb="12" eb="13">
      <t>シャ</t>
    </rPh>
    <rPh sb="13" eb="15">
      <t>メイボ</t>
    </rPh>
    <rPh sb="16" eb="18">
      <t>ヒツヨウ</t>
    </rPh>
    <rPh sb="20" eb="22">
      <t>カサン</t>
    </rPh>
    <rPh sb="23" eb="25">
      <t>ヘンコウ</t>
    </rPh>
    <rPh sb="28" eb="30">
      <t>バアイ</t>
    </rPh>
    <rPh sb="31" eb="33">
      <t>カサン</t>
    </rPh>
    <rPh sb="34" eb="36">
      <t>ベッシ</t>
    </rPh>
    <rPh sb="37" eb="39">
      <t>ヒツヨウ</t>
    </rPh>
    <phoneticPr fontId="49"/>
  </si>
  <si>
    <t>管理者の氏名、生年月日、住所及び経歴</t>
    <rPh sb="14" eb="15">
      <t>オヨ</t>
    </rPh>
    <rPh sb="16" eb="18">
      <t>ケイレキ</t>
    </rPh>
    <phoneticPr fontId="151"/>
  </si>
  <si>
    <t>サービス管理（提供）責任者、児童発達支援管理責任者又は相談支援専門員の氏名、生年月日、住所及び経歴</t>
    <rPh sb="4" eb="6">
      <t>カンリ</t>
    </rPh>
    <rPh sb="7" eb="9">
      <t>テイキョウ</t>
    </rPh>
    <rPh sb="10" eb="12">
      <t>セキニン</t>
    </rPh>
    <rPh sb="12" eb="13">
      <t>シャ</t>
    </rPh>
    <rPh sb="14" eb="16">
      <t>ジドウ</t>
    </rPh>
    <rPh sb="16" eb="18">
      <t>ハッタツ</t>
    </rPh>
    <rPh sb="18" eb="20">
      <t>シエン</t>
    </rPh>
    <rPh sb="20" eb="22">
      <t>カンリ</t>
    </rPh>
    <rPh sb="22" eb="25">
      <t>セキニンシャ</t>
    </rPh>
    <rPh sb="25" eb="26">
      <t>マタ</t>
    </rPh>
    <rPh sb="27" eb="29">
      <t>ソウダン</t>
    </rPh>
    <rPh sb="29" eb="31">
      <t>シエン</t>
    </rPh>
    <rPh sb="31" eb="34">
      <t>センモンイン</t>
    </rPh>
    <phoneticPr fontId="151"/>
  </si>
  <si>
    <t>・サビ管が苦情受付担当者や解決責任者になっている場合は、参考様式９も変更</t>
    <rPh sb="3" eb="4">
      <t>カン</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49"/>
  </si>
  <si>
    <t>運営規程</t>
  </si>
  <si>
    <t>下記以外</t>
    <rPh sb="0" eb="2">
      <t>カキ</t>
    </rPh>
    <rPh sb="2" eb="4">
      <t>イガイ</t>
    </rPh>
    <phoneticPr fontId="49"/>
  </si>
  <si>
    <t>・付表の記載事項に変更があれば付表も変更
・その他変更になる書類があれば併せて変更</t>
    <rPh sb="1" eb="3">
      <t>フヒョウ</t>
    </rPh>
    <rPh sb="4" eb="6">
      <t>キサイ</t>
    </rPh>
    <rPh sb="6" eb="8">
      <t>ジコウ</t>
    </rPh>
    <rPh sb="9" eb="11">
      <t>ヘンコウ</t>
    </rPh>
    <rPh sb="15" eb="17">
      <t>フヒョウ</t>
    </rPh>
    <rPh sb="18" eb="20">
      <t>ヘンコウ</t>
    </rPh>
    <rPh sb="24" eb="25">
      <t>タ</t>
    </rPh>
    <rPh sb="25" eb="27">
      <t>ヘンコウ</t>
    </rPh>
    <rPh sb="30" eb="32">
      <t>ショルイ</t>
    </rPh>
    <rPh sb="36" eb="37">
      <t>アワ</t>
    </rPh>
    <rPh sb="39" eb="41">
      <t>ヘンコウ</t>
    </rPh>
    <phoneticPr fontId="49"/>
  </si>
  <si>
    <t>従業者の職種・員数の変更</t>
    <rPh sb="0" eb="3">
      <t>ジュウギョウシャ</t>
    </rPh>
    <rPh sb="4" eb="6">
      <t>ショクシュ</t>
    </rPh>
    <rPh sb="7" eb="9">
      <t>インスウ</t>
    </rPh>
    <rPh sb="10" eb="12">
      <t>ヘンコウ</t>
    </rPh>
    <phoneticPr fontId="49"/>
  </si>
  <si>
    <t>協力医療機関・協力歯科医療機関の名称・診療科名・契約内容</t>
    <rPh sb="16" eb="18">
      <t>メイショウ</t>
    </rPh>
    <rPh sb="19" eb="22">
      <t>シンリョウカ</t>
    </rPh>
    <rPh sb="22" eb="23">
      <t>メイ</t>
    </rPh>
    <rPh sb="24" eb="26">
      <t>ケイヤク</t>
    </rPh>
    <rPh sb="26" eb="28">
      <t>ナイヨウ</t>
    </rPh>
    <phoneticPr fontId="151"/>
  </si>
  <si>
    <t>就労移行支援が対象</t>
    <rPh sb="0" eb="2">
      <t>シュウロウ</t>
    </rPh>
    <rPh sb="2" eb="4">
      <t>イコウ</t>
    </rPh>
    <rPh sb="4" eb="6">
      <t>シエン</t>
    </rPh>
    <rPh sb="7" eb="9">
      <t>タイショウ</t>
    </rPh>
    <phoneticPr fontId="49"/>
  </si>
  <si>
    <t>従業者の勤務の体制及び勤務形態</t>
  </si>
  <si>
    <t>その他</t>
    <rPh sb="2" eb="3">
      <t>ホカ</t>
    </rPh>
    <phoneticPr fontId="151"/>
  </si>
  <si>
    <t>給付費等の請求に関する事項</t>
    <rPh sb="0" eb="2">
      <t>キュウフ</t>
    </rPh>
    <rPh sb="2" eb="3">
      <t>ヒ</t>
    </rPh>
    <rPh sb="3" eb="4">
      <t>トウ</t>
    </rPh>
    <rPh sb="5" eb="7">
      <t>セイキュウ</t>
    </rPh>
    <rPh sb="8" eb="9">
      <t>カン</t>
    </rPh>
    <rPh sb="11" eb="13">
      <t>ジコウ</t>
    </rPh>
    <phoneticPr fontId="49"/>
  </si>
  <si>
    <t>事業所の電話番号・FAX番号・メールアドレス</t>
    <rPh sb="0" eb="3">
      <t>ジギョウショ</t>
    </rPh>
    <rPh sb="4" eb="6">
      <t>デンワ</t>
    </rPh>
    <rPh sb="6" eb="8">
      <t>バンゴウ</t>
    </rPh>
    <rPh sb="12" eb="14">
      <t>バンゴウ</t>
    </rPh>
    <phoneticPr fontId="49"/>
  </si>
  <si>
    <t>●：提出必須、▲：備考を確認、※原本のスキャンデータを添付し、原本は事業所で保管すること。</t>
    <rPh sb="16" eb="18">
      <t>ゲンポン</t>
    </rPh>
    <rPh sb="27" eb="29">
      <t>テンプ</t>
    </rPh>
    <rPh sb="31" eb="33">
      <t>ゲンポン</t>
    </rPh>
    <rPh sb="34" eb="37">
      <t>ジギョウショ</t>
    </rPh>
    <rPh sb="38" eb="40">
      <t>ホカン</t>
    </rPh>
    <phoneticPr fontId="49"/>
  </si>
  <si>
    <t>就労継続支援A型・B型</t>
    <rPh sb="0" eb="6">
      <t>シュウロウケイゾクシエン</t>
    </rPh>
    <rPh sb="7" eb="8">
      <t>ガタ</t>
    </rPh>
    <rPh sb="10" eb="11">
      <t>ガタ</t>
    </rPh>
    <phoneticPr fontId="30"/>
  </si>
  <si>
    <t>就労継続支援A型・B型（従たる事業所分）</t>
    <rPh sb="0" eb="6">
      <t>シュウロウケイゾクシエン</t>
    </rPh>
    <rPh sb="7" eb="8">
      <t>ガタ</t>
    </rPh>
    <rPh sb="10" eb="11">
      <t>ガタ</t>
    </rPh>
    <rPh sb="12" eb="13">
      <t>ジュウ</t>
    </rPh>
    <rPh sb="15" eb="18">
      <t>ジギョウショ</t>
    </rPh>
    <rPh sb="18" eb="19">
      <t>ブン</t>
    </rPh>
    <phoneticPr fontId="30"/>
  </si>
  <si>
    <r>
      <t>まず始めに</t>
    </r>
    <r>
      <rPr>
        <b/>
        <u/>
        <sz val="12"/>
        <color theme="1"/>
        <rFont val="ＭＳ Ｐ明朝"/>
        <family val="1"/>
        <charset val="128"/>
      </rPr>
      <t>「基本情報入力シート」</t>
    </r>
    <r>
      <rPr>
        <sz val="12"/>
        <color theme="1"/>
        <rFont val="ＭＳ Ｐ明朝"/>
        <family val="1"/>
        <charset val="128"/>
      </rPr>
      <t>を入力（変更）してください。</t>
    </r>
    <rPh sb="2" eb="3">
      <t>ハジ</t>
    </rPh>
    <rPh sb="6" eb="12">
      <t>キホンジョウホウニュウリョク</t>
    </rPh>
    <rPh sb="17" eb="19">
      <t>ニュウリョク</t>
    </rPh>
    <rPh sb="20" eb="22">
      <t>ヘンコウ</t>
    </rPh>
    <phoneticPr fontId="30"/>
  </si>
  <si>
    <r>
      <t xml:space="preserve">【指定更新・変更の場合】
</t>
    </r>
    <r>
      <rPr>
        <b/>
        <u/>
        <sz val="12"/>
        <color theme="1"/>
        <rFont val="ＭＳ Ｐ明朝"/>
        <family val="1"/>
        <charset val="128"/>
      </rPr>
      <t>「提出書類一覧表」の該当する手続き区分に○をつけ</t>
    </r>
    <r>
      <rPr>
        <sz val="12"/>
        <color theme="1"/>
        <rFont val="ＭＳ Ｐ明朝"/>
        <family val="1"/>
        <charset val="128"/>
      </rPr>
      <t>、変更・更新が必要な書類を確認してください。
変更が必要ない書類（シート）も削除せず、そのまま提出してください。
今後も使用する見込みのないシート（サービス管理責任者の経歴書や算定しない加算の別紙等）は削除しても構いません。</t>
    </r>
    <rPh sb="1" eb="3">
      <t>シテイ</t>
    </rPh>
    <rPh sb="3" eb="5">
      <t>コウシン</t>
    </rPh>
    <rPh sb="6" eb="8">
      <t>ヘンコウ</t>
    </rPh>
    <rPh sb="9" eb="11">
      <t>バアイ</t>
    </rPh>
    <rPh sb="14" eb="16">
      <t>テイシュツ</t>
    </rPh>
    <rPh sb="16" eb="18">
      <t>ショルイ</t>
    </rPh>
    <rPh sb="18" eb="20">
      <t>イチラン</t>
    </rPh>
    <rPh sb="20" eb="21">
      <t>ヒョウ</t>
    </rPh>
    <rPh sb="23" eb="25">
      <t>ガイトウ</t>
    </rPh>
    <rPh sb="27" eb="29">
      <t>テツヅ</t>
    </rPh>
    <rPh sb="30" eb="32">
      <t>クブン</t>
    </rPh>
    <rPh sb="38" eb="40">
      <t>ヘンコウ</t>
    </rPh>
    <rPh sb="41" eb="43">
      <t>コウシン</t>
    </rPh>
    <rPh sb="44" eb="46">
      <t>ヒツヨウ</t>
    </rPh>
    <rPh sb="47" eb="49">
      <t>ショルイ</t>
    </rPh>
    <rPh sb="50" eb="52">
      <t>カクニン</t>
    </rPh>
    <rPh sb="60" eb="62">
      <t>ヘンコウ</t>
    </rPh>
    <rPh sb="63" eb="65">
      <t>ヒツヨウ</t>
    </rPh>
    <rPh sb="67" eb="69">
      <t>ショルイ</t>
    </rPh>
    <rPh sb="75" eb="77">
      <t>サクジョ</t>
    </rPh>
    <rPh sb="84" eb="86">
      <t>テイシュツ</t>
    </rPh>
    <rPh sb="135" eb="136">
      <t>トウ</t>
    </rPh>
    <phoneticPr fontId="30"/>
  </si>
  <si>
    <r>
      <t>各シートの　　　　　　　　のセルに必要事項を入力してください。　　　　　　　　のセルには数式が入力されており、「基本情報入力シート」や「付表」から必要事項が自動反映されるようになっていますが、</t>
    </r>
    <r>
      <rPr>
        <b/>
        <u/>
        <sz val="12"/>
        <color theme="1"/>
        <rFont val="ＭＳ Ｐ明朝"/>
        <family val="1"/>
        <charset val="128"/>
      </rPr>
      <t>必要に応じて数式を削除し、必要事項を直接入力してください。</t>
    </r>
    <rPh sb="0" eb="1">
      <t>カク</t>
    </rPh>
    <phoneticPr fontId="30"/>
  </si>
  <si>
    <r>
      <t>今回の届出で変更した書類は、</t>
    </r>
    <r>
      <rPr>
        <b/>
        <u/>
        <sz val="12"/>
        <color theme="1"/>
        <rFont val="ＭＳ Ｐ明朝"/>
        <family val="1"/>
        <charset val="128"/>
      </rPr>
      <t>目次の「変更の有無」</t>
    </r>
    <r>
      <rPr>
        <sz val="12"/>
        <color theme="1"/>
        <rFont val="ＭＳ Ｐ明朝"/>
        <family val="1"/>
        <charset val="128"/>
      </rPr>
      <t>に○を入力してください。</t>
    </r>
    <rPh sb="0" eb="2">
      <t>コンカイ</t>
    </rPh>
    <rPh sb="3" eb="5">
      <t>トドケデ</t>
    </rPh>
    <rPh sb="6" eb="8">
      <t>ヘンコウ</t>
    </rPh>
    <rPh sb="10" eb="12">
      <t>ショルイ</t>
    </rPh>
    <rPh sb="14" eb="16">
      <t>モクジ</t>
    </rPh>
    <rPh sb="18" eb="20">
      <t>ヘンコウ</t>
    </rPh>
    <rPh sb="21" eb="23">
      <t>ウム</t>
    </rPh>
    <rPh sb="27" eb="29">
      <t>ニュウリョク</t>
    </rPh>
    <phoneticPr fontId="30"/>
  </si>
  <si>
    <t>別記様式第３号（第３条関係）</t>
    <phoneticPr fontId="29"/>
  </si>
  <si>
    <t>障害者の日常生活及び社会生活を総合的に支援するための法律に基づく
業務管理体制の整備に関する事項の届出書（届出事項の変更）</t>
    <phoneticPr fontId="29"/>
  </si>
  <si>
    <t>事業者</t>
    <phoneticPr fontId="29"/>
  </si>
  <si>
    <t>名　　　称</t>
    <phoneticPr fontId="29"/>
  </si>
  <si>
    <t>社会福祉法人〇〇〇〇</t>
  </si>
  <si>
    <t>代表者氏名</t>
    <phoneticPr fontId="29"/>
  </si>
  <si>
    <t>理事長</t>
  </si>
  <si>
    <t>笹　団子郎</t>
  </si>
  <si>
    <t>このことについて、下記のとおり関係書類を添えて届け出ます。</t>
    <phoneticPr fontId="29"/>
  </si>
  <si>
    <t>事業者（法人）番号</t>
    <phoneticPr fontId="29"/>
  </si>
  <si>
    <t>X</t>
    <phoneticPr fontId="29"/>
  </si>
  <si>
    <t>X</t>
    <phoneticPr fontId="29"/>
  </si>
  <si>
    <t>X</t>
    <phoneticPr fontId="29"/>
  </si>
  <si>
    <t>変　更　が　あ　っ　た　事　項</t>
    <phoneticPr fontId="29"/>
  </si>
  <si>
    <t>法人の種別、名称（ﾌﾘｶﾞﾅ）</t>
    <phoneticPr fontId="29"/>
  </si>
  <si>
    <t>主たる事務所の所在地、電話、FAX番号</t>
    <phoneticPr fontId="29"/>
  </si>
  <si>
    <t>代表者氏名（ﾌﾘｶﾞﾅ）、生年月日</t>
    <phoneticPr fontId="29"/>
  </si>
  <si>
    <t>代表者の住所、職名</t>
    <phoneticPr fontId="29"/>
  </si>
  <si>
    <t>事業所名称等及び所在地</t>
    <phoneticPr fontId="29"/>
  </si>
  <si>
    <t>⑥</t>
  </si>
  <si>
    <t>法令遵守責任者の氏名（ﾌﾘｶﾞﾅ）及び生年月日</t>
    <phoneticPr fontId="29"/>
  </si>
  <si>
    <t>業務が法令に適合することを確保するための規程の概要</t>
    <phoneticPr fontId="29"/>
  </si>
  <si>
    <t>業務執行の状況の監査の方法の概要</t>
    <phoneticPr fontId="29"/>
  </si>
  <si>
    <t>変　更　の　内　容</t>
    <phoneticPr fontId="29"/>
  </si>
  <si>
    <t>（変更前）</t>
    <phoneticPr fontId="29"/>
  </si>
  <si>
    <t>法令順守責任者：〇〇　〇〇（〇〇〇　〇〇〇）</t>
    <rPh sb="0" eb="2">
      <t>ホウレイ</t>
    </rPh>
    <rPh sb="2" eb="4">
      <t>ジュンシュ</t>
    </rPh>
    <rPh sb="4" eb="6">
      <t>セキニン</t>
    </rPh>
    <rPh sb="6" eb="7">
      <t>シャ</t>
    </rPh>
    <phoneticPr fontId="29"/>
  </si>
  <si>
    <t>（変更後）</t>
    <phoneticPr fontId="29"/>
  </si>
  <si>
    <t>法令順守責任者：□□　□□（□□□　□□□）</t>
    <phoneticPr fontId="29"/>
  </si>
  <si>
    <t>事業等
開始・変更届出書</t>
    <rPh sb="0" eb="2">
      <t>ジギョウ</t>
    </rPh>
    <rPh sb="2" eb="3">
      <t>トウ</t>
    </rPh>
    <rPh sb="4" eb="6">
      <t>カイシ</t>
    </rPh>
    <rPh sb="7" eb="9">
      <t>ヘンコウ</t>
    </rPh>
    <rPh sb="9" eb="11">
      <t>トドケデ</t>
    </rPh>
    <rPh sb="11" eb="12">
      <t>ショ</t>
    </rPh>
    <phoneticPr fontId="30"/>
  </si>
  <si>
    <t>事業等開始・変更届出書</t>
    <rPh sb="0" eb="2">
      <t>ジギョウ</t>
    </rPh>
    <rPh sb="2" eb="3">
      <t>トウ</t>
    </rPh>
    <rPh sb="3" eb="5">
      <t>カイシ</t>
    </rPh>
    <rPh sb="6" eb="8">
      <t>ヘンコウ</t>
    </rPh>
    <rPh sb="8" eb="10">
      <t>トドケデ</t>
    </rPh>
    <rPh sb="10" eb="11">
      <t>ショ</t>
    </rPh>
    <phoneticPr fontId="30"/>
  </si>
  <si>
    <t>必要書類　　　　　　　　　→</t>
    <rPh sb="0" eb="2">
      <t>ヒツヨウ</t>
    </rPh>
    <rPh sb="2" eb="4">
      <t>ショルイ</t>
    </rPh>
    <phoneticPr fontId="49"/>
  </si>
  <si>
    <t>●</t>
    <phoneticPr fontId="49"/>
  </si>
  <si>
    <t>▲</t>
    <phoneticPr fontId="49"/>
  </si>
  <si>
    <t>※</t>
    <phoneticPr fontId="49"/>
  </si>
  <si>
    <t>※</t>
    <phoneticPr fontId="49"/>
  </si>
  <si>
    <t>※</t>
    <phoneticPr fontId="49"/>
  </si>
  <si>
    <t>※</t>
    <phoneticPr fontId="49"/>
  </si>
  <si>
    <t>勤務形態一覧表</t>
    <phoneticPr fontId="30"/>
  </si>
  <si>
    <t>主たる対象者を
特定する理由等</t>
    <phoneticPr fontId="30"/>
  </si>
  <si>
    <t>苦情を解決するために
講ずる措置の概要</t>
    <phoneticPr fontId="30"/>
  </si>
  <si>
    <t>協力医療機関との
契約の内容</t>
    <phoneticPr fontId="30"/>
  </si>
  <si>
    <t>利用予定者名簿</t>
    <phoneticPr fontId="30"/>
  </si>
  <si>
    <t>近隣住民等への
説明に係る報告書</t>
    <phoneticPr fontId="30"/>
  </si>
  <si>
    <t>体制等に関する届出書</t>
    <phoneticPr fontId="30"/>
  </si>
  <si>
    <t>体制等状況一覧表</t>
    <phoneticPr fontId="30"/>
  </si>
  <si>
    <t>↓</t>
    <phoneticPr fontId="49"/>
  </si>
  <si>
    <t>・更新時、届出の内容から変更がある場合には、変更届と添付書類を提出</t>
    <phoneticPr fontId="49"/>
  </si>
  <si>
    <t>・管理者の要件を確認できる実務経験証明書又は資格証のいずれかの書類が必要</t>
    <phoneticPr fontId="29"/>
  </si>
  <si>
    <t>・管理者の要件を確認できる実務経験証明書又は資格証のいずれかの書類が必要
・管理者が苦情受付担当者や解決責任者になっている場合は、参考様式９も変更</t>
    <rPh sb="38" eb="41">
      <t>カンリシャ</t>
    </rPh>
    <rPh sb="42" eb="44">
      <t>クジョウ</t>
    </rPh>
    <rPh sb="44" eb="46">
      <t>ウケツケ</t>
    </rPh>
    <rPh sb="46" eb="49">
      <t>タントウシャ</t>
    </rPh>
    <rPh sb="50" eb="52">
      <t>カイケツ</t>
    </rPh>
    <rPh sb="52" eb="55">
      <t>セキニンシャ</t>
    </rPh>
    <rPh sb="61" eb="63">
      <t>バアイ</t>
    </rPh>
    <rPh sb="65" eb="67">
      <t>サンコウ</t>
    </rPh>
    <rPh sb="67" eb="69">
      <t>ヨウシキ</t>
    </rPh>
    <rPh sb="71" eb="73">
      <t>ヘンコウ</t>
    </rPh>
    <phoneticPr fontId="49"/>
  </si>
  <si>
    <t>・運営規程の従業者の員数を実人数で記載していても変更の都度ではなく、毎年4月1日付の届出で足りる</t>
    <phoneticPr fontId="49"/>
  </si>
  <si>
    <t>全事業所毎年4月1日付のものを届け出ること</t>
    <phoneticPr fontId="49"/>
  </si>
  <si>
    <t>様式第19号（者細則第6条及び児細則第27条の3関係）</t>
    <rPh sb="0" eb="2">
      <t>ヨウシキ</t>
    </rPh>
    <rPh sb="2" eb="3">
      <t>ダイ</t>
    </rPh>
    <rPh sb="5" eb="6">
      <t>ゴウ</t>
    </rPh>
    <rPh sb="7" eb="8">
      <t>シャ</t>
    </rPh>
    <rPh sb="8" eb="10">
      <t>サイソク</t>
    </rPh>
    <rPh sb="10" eb="11">
      <t>ダイ</t>
    </rPh>
    <rPh sb="12" eb="13">
      <t>ジョウ</t>
    </rPh>
    <rPh sb="13" eb="14">
      <t>オヨ</t>
    </rPh>
    <rPh sb="15" eb="16">
      <t>ジ</t>
    </rPh>
    <rPh sb="16" eb="18">
      <t>サイソク</t>
    </rPh>
    <rPh sb="18" eb="19">
      <t>ダイ</t>
    </rPh>
    <rPh sb="21" eb="22">
      <t>ジョウ</t>
    </rPh>
    <rPh sb="24" eb="26">
      <t>カンケイ</t>
    </rPh>
    <phoneticPr fontId="5"/>
  </si>
  <si>
    <t>様式第20号（者細則第6条及び児細則第27条の3関係）</t>
  </si>
  <si>
    <t>様式第24号（者細則第6条及び児細則第27条の3関係）</t>
  </si>
  <si>
    <t>様式第21号（者細則第6条及び児細則第27条の3関係）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</si>
</sst>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6" formatCode="&quot;¥&quot;#,##0;[Red]&quot;¥&quot;\-#,##0"/>
    <numFmt numFmtId="176" formatCode="0.0_ "/>
    <numFmt numFmtId="177" formatCode="[$-409]d;@"/>
    <numFmt numFmtId="178" formatCode="aaa"/>
    <numFmt numFmtId="179" formatCode="[$-409]d&quot;月&quot;"/>
    <numFmt numFmtId="180" formatCode="[$-411]ggge&quot;年&quot;m&quot;月&quot;d&quot;日&quot;;@"/>
    <numFmt numFmtId="181" formatCode="0_ "/>
    <numFmt numFmtId="182" formatCode="#,##0&quot;人&quot;"/>
    <numFmt numFmtId="183" formatCode="[$-411]ge\.m\.d;@"/>
    <numFmt numFmtId="184" formatCode="\(\)"/>
    <numFmt numFmtId="185" formatCode="#,##0.0_ "/>
    <numFmt numFmtId="186" formatCode="###########&quot;人&quot;"/>
    <numFmt numFmtId="187" formatCode="0.0000_ "/>
    <numFmt numFmtId="188" formatCode="##########.###&quot;人&quot;"/>
    <numFmt numFmtId="189" formatCode="0.00_ "/>
    <numFmt numFmtId="190" formatCode="mm&quot;月&quot;dd&quot;日&quot;"/>
    <numFmt numFmtId="191" formatCode="[$-1030411]ggge&quot;年&quot;mm&quot;月&quot;dd&quot;日&quot;"/>
  </numFmts>
  <fonts count="169">
    <font>
      <sz val="11"/>
      <color theme="1"/>
      <name val="游ゴシック"/>
      <family val="3"/>
      <charset val="128"/>
      <scheme val="minor"/>
    </font>
    <font>
      <sz val="11"/>
      <color theme="1"/>
      <name val="ＭＳ ゴシック"/>
      <family val="2"/>
      <charset val="128"/>
    </font>
    <font>
      <sz val="11"/>
      <color theme="1"/>
      <name val="ＭＳ ゴシック"/>
      <family val="2"/>
      <charset val="128"/>
    </font>
    <font>
      <sz val="11"/>
      <color theme="1"/>
      <name val="游ゴシック"/>
      <family val="2"/>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8"/>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10"/>
      <color theme="1"/>
      <name val="游ゴシック"/>
      <family val="3"/>
      <charset val="128"/>
      <scheme val="minor"/>
    </font>
    <font>
      <sz val="9"/>
      <color theme="0"/>
      <name val="ＭＳ ゴシック"/>
      <family val="3"/>
      <charset val="128"/>
    </font>
    <font>
      <sz val="11"/>
      <color rgb="FFFF0000"/>
      <name val="游ゴシック"/>
      <family val="3"/>
      <charset val="128"/>
      <scheme val="minor"/>
    </font>
    <font>
      <sz val="11"/>
      <name val="游ゴシック"/>
      <family val="3"/>
      <charset val="128"/>
      <scheme val="minor"/>
    </font>
    <font>
      <sz val="11"/>
      <color theme="1"/>
      <name val="游ゴシック"/>
      <family val="3"/>
      <charset val="128"/>
      <scheme val="minor"/>
    </font>
    <font>
      <sz val="18"/>
      <color theme="3"/>
      <name val="游ゴシック Light"/>
      <family val="2"/>
      <charset val="128"/>
      <scheme val="major"/>
    </font>
    <font>
      <b/>
      <sz val="14"/>
      <color theme="1"/>
      <name val="ＭＳ Ｐゴシック"/>
      <family val="3"/>
      <charset val="128"/>
    </font>
    <font>
      <sz val="6"/>
      <name val="游ゴシック"/>
      <family val="3"/>
      <charset val="128"/>
      <scheme val="minor"/>
    </font>
    <font>
      <sz val="6"/>
      <name val="游ゴシック"/>
      <family val="2"/>
      <charset val="128"/>
      <scheme val="minor"/>
    </font>
    <font>
      <sz val="12"/>
      <color theme="1"/>
      <name val="ＭＳ Ｐ明朝"/>
      <family val="1"/>
      <charset val="128"/>
    </font>
    <font>
      <sz val="11"/>
      <color theme="1"/>
      <name val="ＭＳ Ｐ明朝"/>
      <family val="1"/>
      <charset val="128"/>
    </font>
    <font>
      <b/>
      <sz val="14"/>
      <color theme="1"/>
      <name val="ＭＳ Ｐ明朝"/>
      <family val="1"/>
      <charset val="128"/>
    </font>
    <font>
      <sz val="11"/>
      <color rgb="FFFF0000"/>
      <name val="ＭＳ Ｐ明朝"/>
      <family val="1"/>
      <charset val="128"/>
    </font>
    <font>
      <u/>
      <sz val="11"/>
      <color theme="10"/>
      <name val="ＭＳ Ｐゴシック"/>
      <family val="3"/>
      <charset val="128"/>
    </font>
    <font>
      <sz val="14"/>
      <color theme="1"/>
      <name val="ＭＳ Ｐ明朝"/>
      <family val="1"/>
      <charset val="128"/>
    </font>
    <font>
      <b/>
      <sz val="9"/>
      <color rgb="FFFF0000"/>
      <name val="ＭＳ Ｐ明朝"/>
      <family val="1"/>
      <charset val="128"/>
    </font>
    <font>
      <b/>
      <sz val="11"/>
      <color rgb="FFFF0000"/>
      <name val="ＭＳ Ｐ明朝"/>
      <family val="1"/>
      <charset val="128"/>
    </font>
    <font>
      <u/>
      <sz val="11"/>
      <color theme="10"/>
      <name val="ＭＳ Ｐ明朝"/>
      <family val="1"/>
      <charset val="128"/>
    </font>
    <font>
      <sz val="10"/>
      <name val="ＭＳ Ｐ明朝"/>
      <family val="1"/>
      <charset val="128"/>
    </font>
    <font>
      <sz val="11"/>
      <name val="ＭＳ Ｐ明朝"/>
      <family val="1"/>
      <charset val="128"/>
    </font>
    <font>
      <sz val="9"/>
      <name val="ＭＳ Ｐ明朝"/>
      <family val="1"/>
      <charset val="128"/>
    </font>
    <font>
      <sz val="10"/>
      <color rgb="FFFF0000"/>
      <name val="ＭＳ Ｐ明朝"/>
      <family val="1"/>
      <charset val="128"/>
    </font>
    <font>
      <sz val="12"/>
      <color rgb="FFFF0000"/>
      <name val="ＭＳ Ｐ明朝"/>
      <family val="1"/>
      <charset val="128"/>
    </font>
    <font>
      <sz val="8"/>
      <name val="ＭＳ Ｐ明朝"/>
      <family val="1"/>
      <charset val="128"/>
    </font>
    <font>
      <sz val="7"/>
      <name val="ＭＳ Ｐ明朝"/>
      <family val="1"/>
      <charset val="128"/>
    </font>
    <font>
      <b/>
      <sz val="9"/>
      <color indexed="81"/>
      <name val="MS P ゴシック"/>
      <family val="3"/>
      <charset val="128"/>
    </font>
    <font>
      <sz val="11"/>
      <color theme="1"/>
      <name val="ＭＳ ゴシック"/>
      <family val="2"/>
      <charset val="128"/>
    </font>
    <font>
      <sz val="6"/>
      <name val="ＭＳ ゴシック"/>
      <family val="2"/>
      <charset val="128"/>
    </font>
    <font>
      <sz val="14"/>
      <color rgb="FFFF0000"/>
      <name val="ＭＳ Ｐ明朝"/>
      <family val="1"/>
      <charset val="128"/>
    </font>
    <font>
      <b/>
      <sz val="12"/>
      <color indexed="81"/>
      <name val="MS P ゴシック"/>
      <family val="3"/>
      <charset val="128"/>
    </font>
    <font>
      <sz val="10"/>
      <color indexed="8"/>
      <name val="ＭＳ Ｐゴシック"/>
      <family val="3"/>
      <charset val="128"/>
    </font>
    <font>
      <b/>
      <sz val="10"/>
      <name val="ＭＳ Ｐ明朝"/>
      <family val="1"/>
      <charset val="128"/>
    </font>
    <font>
      <b/>
      <sz val="9"/>
      <color indexed="10"/>
      <name val="MS P ゴシック"/>
      <family val="3"/>
      <charset val="128"/>
    </font>
    <font>
      <sz val="14"/>
      <name val="ＭＳ Ｐ明朝"/>
      <family val="1"/>
      <charset val="128"/>
    </font>
    <font>
      <sz val="11"/>
      <name val="HGｺﾞｼｯｸM"/>
      <family val="3"/>
      <charset val="128"/>
    </font>
    <font>
      <b/>
      <sz val="14"/>
      <name val="ＭＳ Ｐ明朝"/>
      <family val="1"/>
      <charset val="128"/>
    </font>
    <font>
      <sz val="12"/>
      <name val="ＭＳ Ｐ明朝"/>
      <family val="1"/>
      <charset val="128"/>
    </font>
    <font>
      <sz val="9"/>
      <color theme="1"/>
      <name val="ＭＳ Ｐ明朝"/>
      <family val="1"/>
      <charset val="128"/>
    </font>
    <font>
      <u/>
      <sz val="11"/>
      <color indexed="12"/>
      <name val="ＭＳ Ｐゴシック"/>
      <family val="3"/>
      <charset val="128"/>
    </font>
    <font>
      <sz val="9"/>
      <name val="HGｺﾞｼｯｸM"/>
      <family val="3"/>
      <charset val="128"/>
    </font>
    <font>
      <b/>
      <sz val="12"/>
      <name val="ＭＳ Ｐ明朝"/>
      <family val="1"/>
      <charset val="128"/>
    </font>
    <font>
      <b/>
      <sz val="11"/>
      <name val="ＭＳ Ｐ明朝"/>
      <family val="1"/>
      <charset val="128"/>
    </font>
    <font>
      <sz val="10"/>
      <color rgb="FF000000"/>
      <name val="Times New Roman"/>
      <family val="1"/>
    </font>
    <font>
      <sz val="10.5"/>
      <color rgb="FF000000"/>
      <name val="游ゴシック"/>
      <family val="3"/>
      <charset val="128"/>
      <scheme val="minor"/>
    </font>
    <font>
      <b/>
      <sz val="10.5"/>
      <name val="ＭＳ Ｐ明朝"/>
      <family val="1"/>
      <charset val="128"/>
    </font>
    <font>
      <sz val="10.5"/>
      <name val="ＭＳ Ｐ明朝"/>
      <family val="1"/>
      <charset val="128"/>
    </font>
    <font>
      <sz val="11"/>
      <color rgb="FF000000"/>
      <name val="游ゴシック"/>
      <family val="3"/>
      <charset val="128"/>
      <scheme val="minor"/>
    </font>
    <font>
      <sz val="11"/>
      <color theme="1"/>
      <name val="游ゴシック"/>
      <family val="2"/>
      <scheme val="minor"/>
    </font>
    <font>
      <sz val="8"/>
      <color theme="1"/>
      <name val="ＭＳ Ｐ明朝"/>
      <family val="1"/>
      <charset val="128"/>
    </font>
    <font>
      <sz val="16"/>
      <name val="ＭＳ Ｐ明朝"/>
      <family val="1"/>
      <charset val="128"/>
    </font>
    <font>
      <sz val="14"/>
      <name val="ＭＳ 明朝"/>
      <family val="1"/>
      <charset val="128"/>
    </font>
    <font>
      <sz val="11"/>
      <name val="ＭＳ 明朝"/>
      <family val="1"/>
      <charset val="128"/>
    </font>
    <font>
      <sz val="12"/>
      <name val="ＭＳ 明朝"/>
      <family val="1"/>
      <charset val="128"/>
    </font>
    <font>
      <sz val="11"/>
      <color rgb="FFFF0000"/>
      <name val="ＭＳ 明朝"/>
      <family val="1"/>
      <charset val="128"/>
    </font>
    <font>
      <sz val="10"/>
      <name val="ＭＳ 明朝"/>
      <family val="1"/>
      <charset val="128"/>
    </font>
    <font>
      <sz val="12"/>
      <color theme="1"/>
      <name val="ＭＳ 明朝"/>
      <family val="1"/>
      <charset val="128"/>
    </font>
    <font>
      <sz val="11"/>
      <color theme="1"/>
      <name val="ＭＳ 明朝"/>
      <family val="1"/>
      <charset val="128"/>
    </font>
    <font>
      <sz val="14"/>
      <name val="ＭＳ ゴシック"/>
      <family val="3"/>
      <charset val="128"/>
    </font>
    <font>
      <sz val="10"/>
      <name val="ＭＳ Ｐゴシック"/>
      <family val="3"/>
      <charset val="128"/>
    </font>
    <font>
      <b/>
      <sz val="9"/>
      <color indexed="10"/>
      <name val="ＭＳ ゴシック"/>
      <family val="3"/>
      <charset val="128"/>
    </font>
    <font>
      <sz val="18"/>
      <color theme="1"/>
      <name val="ＭＳ 明朝"/>
      <family val="1"/>
      <charset val="128"/>
    </font>
    <font>
      <sz val="11"/>
      <color rgb="FF0000FF"/>
      <name val="ＭＳ 明朝"/>
      <family val="1"/>
      <charset val="128"/>
    </font>
    <font>
      <sz val="10"/>
      <color theme="1"/>
      <name val="ＭＳ 明朝"/>
      <family val="1"/>
      <charset val="128"/>
    </font>
    <font>
      <sz val="14"/>
      <color theme="1"/>
      <name val="ＭＳ 明朝"/>
      <family val="1"/>
      <charset val="128"/>
    </font>
    <font>
      <sz val="16"/>
      <name val="游ゴシック"/>
      <family val="3"/>
      <charset val="128"/>
      <scheme val="minor"/>
    </font>
    <font>
      <sz val="10"/>
      <name val="游ゴシック"/>
      <family val="3"/>
      <charset val="128"/>
      <scheme val="minor"/>
    </font>
    <font>
      <sz val="9"/>
      <name val="游ゴシック"/>
      <family val="3"/>
      <charset val="128"/>
      <scheme val="minor"/>
    </font>
    <font>
      <sz val="14"/>
      <color indexed="10"/>
      <name val="ＭＳ ゴシック"/>
      <family val="3"/>
      <charset val="128"/>
    </font>
    <font>
      <sz val="11"/>
      <color rgb="FFFF0000"/>
      <name val="ＭＳ ゴシック"/>
      <family val="3"/>
      <charset val="128"/>
    </font>
    <font>
      <sz val="11"/>
      <color indexed="10"/>
      <name val="ＭＳ ゴシック"/>
      <family val="3"/>
      <charset val="128"/>
    </font>
    <font>
      <b/>
      <sz val="12"/>
      <color indexed="10"/>
      <name val="MS P ゴシック"/>
      <family val="3"/>
      <charset val="128"/>
    </font>
    <font>
      <sz val="12"/>
      <color indexed="8"/>
      <name val="ＭＳ ゴシック"/>
      <family val="3"/>
      <charset val="128"/>
    </font>
    <font>
      <sz val="12"/>
      <color rgb="FFFF0000"/>
      <name val="HGｺﾞｼｯｸM"/>
      <family val="3"/>
      <charset val="128"/>
    </font>
    <font>
      <sz val="12"/>
      <color indexed="8"/>
      <name val="HGｺﾞｼｯｸM"/>
      <family val="3"/>
      <charset val="128"/>
    </font>
    <font>
      <b/>
      <sz val="14"/>
      <color indexed="8"/>
      <name val="HGｺﾞｼｯｸM"/>
      <family val="3"/>
      <charset val="128"/>
    </font>
    <font>
      <sz val="6"/>
      <name val="ＭＳ Ｐゴシック"/>
      <family val="2"/>
      <charset val="128"/>
    </font>
    <font>
      <sz val="14"/>
      <color indexed="8"/>
      <name val="HGｺﾞｼｯｸM"/>
      <family val="3"/>
      <charset val="128"/>
    </font>
    <font>
      <sz val="11"/>
      <color indexed="8"/>
      <name val="HGｺﾞｼｯｸM"/>
      <family val="3"/>
      <charset val="128"/>
    </font>
    <font>
      <sz val="10"/>
      <color indexed="8"/>
      <name val="HGｺﾞｼｯｸM"/>
      <family val="3"/>
      <charset val="128"/>
    </font>
    <font>
      <sz val="8"/>
      <color rgb="FF000000"/>
      <name val="HGｺﾞｼｯｸM"/>
      <family val="3"/>
      <charset val="128"/>
    </font>
    <font>
      <sz val="10"/>
      <name val="ＭＳ Ｐゴシック"/>
      <family val="2"/>
      <charset val="128"/>
    </font>
    <font>
      <sz val="9"/>
      <color indexed="8"/>
      <name val="HGｺﾞｼｯｸM"/>
      <family val="3"/>
      <charset val="128"/>
    </font>
    <font>
      <sz val="11"/>
      <color indexed="8"/>
      <name val="ＭＳ Ｐゴシック"/>
      <family val="3"/>
      <charset val="128"/>
    </font>
    <font>
      <sz val="9"/>
      <color indexed="8"/>
      <name val="ＭＳ ゴシック"/>
      <family val="3"/>
      <charset val="128"/>
    </font>
    <font>
      <sz val="11"/>
      <name val="ＭＳ Ｐゴシック"/>
      <family val="3"/>
    </font>
    <font>
      <sz val="14"/>
      <name val="HGｺﾞｼｯｸM"/>
      <family val="3"/>
    </font>
    <font>
      <sz val="12"/>
      <name val="HGｺﾞｼｯｸM"/>
      <family val="3"/>
    </font>
    <font>
      <sz val="11"/>
      <color rgb="FFFF0000"/>
      <name val="HGｺﾞｼｯｸM"/>
      <family val="3"/>
    </font>
    <font>
      <sz val="12"/>
      <name val="ＭＳ ゴシック"/>
      <family val="3"/>
    </font>
    <font>
      <sz val="14"/>
      <name val="ＭＳ ゴシック"/>
      <family val="3"/>
    </font>
    <font>
      <sz val="10"/>
      <name val="HGｺﾞｼｯｸM"/>
      <family val="3"/>
    </font>
    <font>
      <sz val="10"/>
      <name val="ＭＳ 明朝"/>
      <family val="1"/>
    </font>
    <font>
      <sz val="10"/>
      <name val="ＭＳ Ｐゴシック"/>
      <family val="3"/>
    </font>
    <font>
      <sz val="9"/>
      <name val="HGｺﾞｼｯｸM"/>
      <family val="3"/>
    </font>
    <font>
      <sz val="11"/>
      <name val="HGｺﾞｼｯｸM"/>
      <family val="3"/>
    </font>
    <font>
      <sz val="16"/>
      <name val="HGｺﾞｼｯｸM"/>
      <family val="3"/>
    </font>
    <font>
      <sz val="11"/>
      <color indexed="8"/>
      <name val="HGｺﾞｼｯｸM"/>
      <family val="3"/>
    </font>
    <font>
      <sz val="11"/>
      <color indexed="8"/>
      <name val="ＭＳ Ｐゴシック"/>
      <family val="3"/>
    </font>
    <font>
      <sz val="12"/>
      <name val="ＭＳ 明朝"/>
      <family val="1"/>
    </font>
    <font>
      <sz val="11"/>
      <color rgb="FF000000"/>
      <name val="ＭＳ Ｐゴシック"/>
      <family val="3"/>
      <charset val="128"/>
    </font>
    <font>
      <b/>
      <sz val="12"/>
      <name val="HGｺﾞｼｯｸM"/>
      <family val="3"/>
      <charset val="128"/>
    </font>
    <font>
      <sz val="11"/>
      <color rgb="FFFF0000"/>
      <name val="HGｺﾞｼｯｸM"/>
      <family val="3"/>
      <charset val="128"/>
    </font>
    <font>
      <sz val="16"/>
      <name val="HGｺﾞｼｯｸM"/>
      <family val="3"/>
      <charset val="128"/>
    </font>
    <font>
      <sz val="10"/>
      <name val="HGｺﾞｼｯｸM"/>
      <family val="3"/>
      <charset val="128"/>
    </font>
    <font>
      <sz val="6"/>
      <name val="HGｺﾞｼｯｸM"/>
      <family val="3"/>
      <charset val="128"/>
    </font>
    <font>
      <b/>
      <sz val="14"/>
      <color indexed="10"/>
      <name val="MS P ゴシック"/>
      <family val="3"/>
      <charset val="128"/>
    </font>
    <font>
      <sz val="11"/>
      <name val="游ゴシック Light"/>
      <family val="3"/>
      <charset val="128"/>
      <scheme val="major"/>
    </font>
    <font>
      <b/>
      <sz val="14"/>
      <name val="HGｺﾞｼｯｸM"/>
      <family val="3"/>
      <charset val="128"/>
    </font>
    <font>
      <u/>
      <sz val="11"/>
      <name val="HGｺﾞｼｯｸM"/>
      <family val="3"/>
      <charset val="128"/>
    </font>
    <font>
      <sz val="14"/>
      <name val="ＭＳ Ｐゴシック"/>
      <family val="3"/>
      <charset val="128"/>
    </font>
    <font>
      <sz val="12"/>
      <name val="HGSｺﾞｼｯｸM"/>
      <family val="3"/>
      <charset val="128"/>
    </font>
    <font>
      <sz val="12"/>
      <color rgb="FFFF0000"/>
      <name val="HGSｺﾞｼｯｸM"/>
      <family val="3"/>
      <charset val="128"/>
    </font>
    <font>
      <b/>
      <sz val="14"/>
      <name val="HGSｺﾞｼｯｸM"/>
      <family val="3"/>
      <charset val="128"/>
    </font>
    <font>
      <sz val="11"/>
      <name val="HGSｺﾞｼｯｸM"/>
      <family val="3"/>
      <charset val="128"/>
    </font>
    <font>
      <sz val="6"/>
      <name val="ＭＳ 明朝"/>
      <family val="1"/>
      <charset val="128"/>
    </font>
    <font>
      <sz val="9"/>
      <name val="HGSｺﾞｼｯｸM"/>
      <family val="3"/>
      <charset val="128"/>
    </font>
    <font>
      <sz val="10"/>
      <name val="HGSｺﾞｼｯｸM"/>
      <family val="3"/>
      <charset val="128"/>
    </font>
    <font>
      <sz val="11"/>
      <color theme="1"/>
      <name val="HGSｺﾞｼｯｸM"/>
      <family val="3"/>
      <charset val="128"/>
    </font>
    <font>
      <b/>
      <sz val="11"/>
      <color theme="1"/>
      <name val="HGSｺﾞｼｯｸM"/>
      <family val="3"/>
      <charset val="128"/>
    </font>
    <font>
      <sz val="12"/>
      <color theme="1"/>
      <name val="HGSｺﾞｼｯｸM"/>
      <family val="3"/>
      <charset val="128"/>
    </font>
    <font>
      <b/>
      <sz val="11"/>
      <name val="HGSｺﾞｼｯｸM"/>
      <family val="3"/>
      <charset val="128"/>
    </font>
    <font>
      <b/>
      <sz val="12"/>
      <name val="ＭＳ Ｐゴシック"/>
      <family val="3"/>
      <charset val="128"/>
    </font>
    <font>
      <b/>
      <sz val="11"/>
      <name val="ＭＳ Ｐゴシック"/>
      <family val="3"/>
      <charset val="128"/>
    </font>
    <font>
      <sz val="14"/>
      <name val="HGｺﾞｼｯｸM"/>
      <family val="3"/>
      <charset val="128"/>
    </font>
    <font>
      <sz val="12"/>
      <name val="HGｺﾞｼｯｸM"/>
      <family val="3"/>
      <charset val="128"/>
    </font>
    <font>
      <sz val="8"/>
      <name val="HGｺﾞｼｯｸM"/>
      <family val="3"/>
      <charset val="128"/>
    </font>
    <font>
      <sz val="10"/>
      <color theme="1"/>
      <name val="游ゴシック"/>
      <family val="2"/>
      <scheme val="minor"/>
    </font>
    <font>
      <sz val="11"/>
      <color theme="1"/>
      <name val="ＭＳ Ｐゴシック"/>
      <family val="3"/>
      <charset val="128"/>
    </font>
    <font>
      <u/>
      <sz val="11"/>
      <color theme="10"/>
      <name val="游ゴシック"/>
      <family val="3"/>
      <charset val="128"/>
      <scheme val="minor"/>
    </font>
    <font>
      <b/>
      <sz val="11"/>
      <color rgb="FFFA7D00"/>
      <name val="ＭＳ ゴシック"/>
      <family val="2"/>
      <charset val="128"/>
    </font>
    <font>
      <sz val="28"/>
      <color theme="1"/>
      <name val="ＭＳ ゴシック"/>
      <family val="3"/>
      <charset val="128"/>
    </font>
    <font>
      <sz val="20"/>
      <color theme="1"/>
      <name val="ＭＳ ゴシック"/>
      <family val="3"/>
      <charset val="128"/>
    </font>
    <font>
      <sz val="18"/>
      <color theme="1"/>
      <name val="ＭＳ ゴシック"/>
      <family val="3"/>
      <charset val="128"/>
    </font>
    <font>
      <sz val="24"/>
      <color rgb="FFFF0000"/>
      <name val="ＭＳ ゴシック"/>
      <family val="3"/>
      <charset val="128"/>
    </font>
    <font>
      <sz val="14"/>
      <color theme="1"/>
      <name val="ＭＳ ゴシック"/>
      <family val="3"/>
      <charset val="128"/>
    </font>
    <font>
      <sz val="22"/>
      <color theme="1"/>
      <name val="ＭＳ ゴシック"/>
      <family val="3"/>
      <charset val="128"/>
    </font>
    <font>
      <sz val="26"/>
      <color theme="1"/>
      <name val="ＭＳ ゴシック"/>
      <family val="2"/>
      <charset val="128"/>
    </font>
    <font>
      <sz val="14"/>
      <color indexed="81"/>
      <name val="MS P ゴシック"/>
      <family val="3"/>
      <charset val="128"/>
    </font>
    <font>
      <sz val="12"/>
      <color indexed="81"/>
      <name val="MS P ゴシック"/>
      <family val="3"/>
      <charset val="128"/>
    </font>
    <font>
      <u/>
      <sz val="11"/>
      <name val="ＭＳ Ｐ明朝"/>
      <family val="1"/>
      <charset val="128"/>
    </font>
    <font>
      <u/>
      <sz val="11"/>
      <name val="ＭＳ Ｐゴシック"/>
      <family val="3"/>
      <charset val="128"/>
    </font>
    <font>
      <sz val="11"/>
      <name val="游ゴシック"/>
      <family val="2"/>
      <charset val="128"/>
      <scheme val="minor"/>
    </font>
    <font>
      <sz val="10.5"/>
      <name val="游ゴシック"/>
      <family val="3"/>
      <charset val="128"/>
      <scheme val="minor"/>
    </font>
    <font>
      <b/>
      <u/>
      <sz val="12"/>
      <color theme="1"/>
      <name val="ＭＳ Ｐ明朝"/>
      <family val="1"/>
      <charset val="128"/>
    </font>
    <font>
      <sz val="11"/>
      <color rgb="FFFF0000"/>
      <name val="游ゴシック"/>
      <family val="2"/>
      <scheme val="minor"/>
    </font>
    <font>
      <b/>
      <sz val="11"/>
      <color indexed="10"/>
      <name val="MS P ゴシック"/>
      <family val="3"/>
      <charset val="128"/>
    </font>
    <font>
      <sz val="14"/>
      <color rgb="FF000000"/>
      <name val="ＭＳ Ｐ明朝"/>
      <family val="1"/>
      <charset val="128"/>
    </font>
  </fonts>
  <fills count="17">
    <fill>
      <patternFill patternType="none"/>
    </fill>
    <fill>
      <patternFill patternType="gray125"/>
    </fill>
    <fill>
      <patternFill patternType="solid">
        <fgColor indexed="2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rgb="FFFFFF99"/>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2"/>
        <bgColor indexed="64"/>
      </patternFill>
    </fill>
    <fill>
      <patternFill patternType="solid">
        <fgColor theme="9" tint="0.39997558519241921"/>
        <bgColor indexed="64"/>
      </patternFill>
    </fill>
    <fill>
      <patternFill patternType="solid">
        <fgColor indexed="41"/>
        <bgColor indexed="64"/>
      </patternFill>
    </fill>
    <fill>
      <patternFill patternType="solid">
        <fgColor rgb="FFCCFFFF"/>
        <bgColor rgb="FF000000"/>
      </patternFill>
    </fill>
    <fill>
      <patternFill patternType="solid">
        <fgColor rgb="FFFFFF00"/>
        <bgColor rgb="FFFFFF00"/>
      </patternFill>
    </fill>
    <fill>
      <patternFill patternType="solid">
        <fgColor theme="0" tint="-0.249977111117893"/>
        <bgColor indexed="64"/>
      </patternFill>
    </fill>
  </fills>
  <borders count="264">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style="thick">
        <color rgb="FFFF0000"/>
      </left>
      <right style="thick">
        <color rgb="FFFF0000"/>
      </right>
      <top style="thin">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right style="dotted">
        <color indexed="64"/>
      </right>
      <top/>
      <bottom/>
      <diagonal/>
    </border>
    <border>
      <left/>
      <right/>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right style="dotted">
        <color indexed="8"/>
      </right>
      <top style="double">
        <color indexed="8"/>
      </top>
      <bottom style="thin">
        <color indexed="8"/>
      </bottom>
      <diagonal/>
    </border>
    <border>
      <left style="thin">
        <color indexed="8"/>
      </left>
      <right style="thin">
        <color indexed="8"/>
      </right>
      <top/>
      <bottom style="thin">
        <color indexed="8"/>
      </bottom>
      <diagonal/>
    </border>
    <border>
      <left style="medium">
        <color indexed="8"/>
      </left>
      <right/>
      <top/>
      <bottom/>
      <diagonal/>
    </border>
    <border>
      <left/>
      <right style="thin">
        <color indexed="8"/>
      </right>
      <top style="thin">
        <color indexed="8"/>
      </top>
      <bottom/>
      <diagonal/>
    </border>
    <border>
      <left style="medium">
        <color indexed="8"/>
      </left>
      <right style="thin">
        <color indexed="8"/>
      </right>
      <top/>
      <bottom/>
      <diagonal/>
    </border>
    <border>
      <left/>
      <right style="thin">
        <color indexed="8"/>
      </right>
      <top/>
      <bottom/>
      <diagonal/>
    </border>
    <border>
      <left/>
      <right/>
      <top/>
      <bottom style="thin">
        <color indexed="8"/>
      </bottom>
      <diagonal/>
    </border>
    <border>
      <left/>
      <right style="thin">
        <color indexed="8"/>
      </right>
      <top/>
      <bottom style="thin">
        <color indexed="8"/>
      </bottom>
      <diagonal/>
    </border>
    <border>
      <left/>
      <right style="medium">
        <color indexed="8"/>
      </right>
      <top style="thin">
        <color indexed="8"/>
      </top>
      <bottom/>
      <diagonal/>
    </border>
    <border>
      <left/>
      <right style="medium">
        <color indexed="8"/>
      </right>
      <top/>
      <bottom/>
      <diagonal/>
    </border>
    <border>
      <left/>
      <right style="medium">
        <color indexed="8"/>
      </right>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bottom style="thin">
        <color indexed="8"/>
      </bottom>
      <diagonal/>
    </border>
    <border>
      <left style="thin">
        <color indexed="8"/>
      </left>
      <right style="thin">
        <color indexed="8"/>
      </right>
      <top style="thin">
        <color indexed="8"/>
      </top>
      <bottom style="double">
        <color indexed="8"/>
      </bottom>
      <diagonal/>
    </border>
    <border>
      <left style="thin">
        <color indexed="8"/>
      </left>
      <right style="medium">
        <color indexed="8"/>
      </right>
      <top style="thin">
        <color indexed="8"/>
      </top>
      <bottom style="double">
        <color indexed="8"/>
      </bottom>
      <diagonal/>
    </border>
    <border>
      <left style="medium">
        <color indexed="8"/>
      </left>
      <right/>
      <top/>
      <bottom style="double">
        <color indexed="8"/>
      </bottom>
      <diagonal/>
    </border>
    <border>
      <left/>
      <right/>
      <top/>
      <bottom style="double">
        <color indexed="8"/>
      </bottom>
      <diagonal/>
    </border>
    <border>
      <left/>
      <right style="medium">
        <color indexed="8"/>
      </right>
      <top style="double">
        <color indexed="8"/>
      </top>
      <bottom style="thin">
        <color indexed="8"/>
      </bottom>
      <diagonal/>
    </border>
    <border>
      <left style="medium">
        <color indexed="8"/>
      </left>
      <right style="thin">
        <color indexed="8"/>
      </right>
      <top style="thin">
        <color indexed="8"/>
      </top>
      <bottom style="thin">
        <color indexed="8"/>
      </bottom>
      <diagonal/>
    </border>
    <border>
      <left/>
      <right style="medium">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medium">
        <color indexed="64"/>
      </left>
      <right style="medium">
        <color indexed="64"/>
      </right>
      <top style="medium">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top style="thin">
        <color indexed="64"/>
      </top>
      <bottom style="thin">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dotted">
        <color indexed="8"/>
      </left>
      <right style="medium">
        <color indexed="64"/>
      </right>
      <top style="thin">
        <color indexed="8"/>
      </top>
      <bottom style="thin">
        <color indexed="8"/>
      </bottom>
      <diagonal/>
    </border>
    <border>
      <left style="thin">
        <color indexed="8"/>
      </left>
      <right/>
      <top style="thin">
        <color indexed="8"/>
      </top>
      <bottom style="double">
        <color indexed="8"/>
      </bottom>
      <diagonal/>
    </border>
    <border>
      <left style="dotted">
        <color indexed="8"/>
      </left>
      <right style="thin">
        <color indexed="8"/>
      </right>
      <top style="thin">
        <color indexed="8"/>
      </top>
      <bottom/>
      <diagonal/>
    </border>
    <border>
      <left style="dotted">
        <color indexed="8"/>
      </left>
      <right style="medium">
        <color indexed="64"/>
      </right>
      <top style="thin">
        <color indexed="8"/>
      </top>
      <bottom/>
      <diagonal/>
    </border>
    <border>
      <left style="medium">
        <color indexed="64"/>
      </left>
      <right style="thin">
        <color indexed="8"/>
      </right>
      <top style="double">
        <color indexed="8"/>
      </top>
      <bottom style="thin">
        <color indexed="8"/>
      </bottom>
      <diagonal/>
    </border>
    <border>
      <left style="dotted">
        <color indexed="8"/>
      </left>
      <right style="medium">
        <color indexed="64"/>
      </right>
      <top style="double">
        <color indexed="8"/>
      </top>
      <bottom style="thin">
        <color indexed="8"/>
      </bottom>
      <diagonal/>
    </border>
    <border>
      <left style="medium">
        <color indexed="64"/>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style="thin">
        <color indexed="8"/>
      </top>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style="medium">
        <color indexed="64"/>
      </left>
      <right style="thin">
        <color indexed="8"/>
      </right>
      <top style="double">
        <color indexed="8"/>
      </top>
      <bottom style="medium">
        <color indexed="64"/>
      </bottom>
      <diagonal/>
    </border>
    <border>
      <left style="thin">
        <color indexed="8"/>
      </left>
      <right style="thin">
        <color indexed="8"/>
      </right>
      <top style="double">
        <color indexed="8"/>
      </top>
      <bottom style="medium">
        <color indexed="64"/>
      </bottom>
      <diagonal/>
    </border>
    <border>
      <left style="thin">
        <color indexed="8"/>
      </left>
      <right/>
      <top style="double">
        <color indexed="8"/>
      </top>
      <bottom style="medium">
        <color indexed="64"/>
      </bottom>
      <diagonal/>
    </border>
    <border>
      <left/>
      <right/>
      <top style="double">
        <color indexed="8"/>
      </top>
      <bottom style="medium">
        <color indexed="64"/>
      </bottom>
      <diagonal/>
    </border>
    <border>
      <left/>
      <right style="dotted">
        <color indexed="8"/>
      </right>
      <top style="double">
        <color indexed="8"/>
      </top>
      <bottom style="medium">
        <color indexed="64"/>
      </bottom>
      <diagonal/>
    </border>
    <border>
      <left style="dotted">
        <color indexed="8"/>
      </left>
      <right style="thin">
        <color indexed="8"/>
      </right>
      <top style="double">
        <color indexed="8"/>
      </top>
      <bottom style="medium">
        <color indexed="64"/>
      </bottom>
      <diagonal/>
    </border>
    <border>
      <left style="dotted">
        <color indexed="8"/>
      </left>
      <right style="medium">
        <color indexed="64"/>
      </right>
      <top style="double">
        <color indexed="8"/>
      </top>
      <bottom style="medium">
        <color indexed="64"/>
      </bottom>
      <diagonal/>
    </border>
    <border>
      <left/>
      <right style="thin">
        <color indexed="8"/>
      </right>
      <top style="medium">
        <color indexed="64"/>
      </top>
      <bottom/>
      <diagonal/>
    </border>
    <border>
      <left style="thin">
        <color indexed="8"/>
      </left>
      <right/>
      <top style="medium">
        <color indexed="64"/>
      </top>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right style="medium">
        <color indexed="64"/>
      </right>
      <top style="thin">
        <color indexed="8"/>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indexed="64"/>
      </left>
      <right style="thick">
        <color indexed="64"/>
      </right>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ck">
        <color rgb="FFFF0000"/>
      </right>
      <top style="thin">
        <color indexed="64"/>
      </top>
      <bottom/>
      <diagonal/>
    </border>
    <border>
      <left style="thin">
        <color indexed="64"/>
      </left>
      <right style="thick">
        <color rgb="FFFF0000"/>
      </right>
      <top/>
      <bottom/>
      <diagonal/>
    </border>
    <border>
      <left style="thin">
        <color indexed="64"/>
      </left>
      <right style="thick">
        <color rgb="FFFF0000"/>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33">
    <xf numFmtId="0" fontId="0" fillId="0" borderId="0">
      <alignment vertical="center"/>
    </xf>
    <xf numFmtId="0" fontId="9" fillId="0" borderId="0"/>
    <xf numFmtId="6" fontId="9" fillId="0" borderId="0" applyFont="0" applyFill="0" applyBorder="0" applyAlignment="0" applyProtection="0"/>
    <xf numFmtId="0" fontId="19" fillId="0" borderId="0">
      <alignment vertical="center"/>
    </xf>
    <xf numFmtId="0" fontId="9" fillId="0" borderId="0"/>
    <xf numFmtId="0" fontId="9" fillId="0" borderId="0"/>
    <xf numFmtId="0" fontId="20" fillId="0" borderId="0">
      <alignment vertical="center"/>
    </xf>
    <xf numFmtId="0" fontId="9" fillId="0" borderId="0">
      <alignment vertical="center"/>
    </xf>
    <xf numFmtId="0" fontId="9" fillId="0" borderId="0">
      <alignment vertical="center"/>
    </xf>
    <xf numFmtId="0" fontId="3" fillId="0" borderId="0">
      <alignment vertical="center"/>
    </xf>
    <xf numFmtId="0" fontId="35" fillId="0" borderId="0" applyNumberFormat="0" applyFill="0" applyBorder="0" applyAlignment="0" applyProtection="0">
      <alignment vertical="center"/>
    </xf>
    <xf numFmtId="0" fontId="48" fillId="0" borderId="0">
      <alignment vertical="center"/>
    </xf>
    <xf numFmtId="0" fontId="48" fillId="0" borderId="0">
      <alignment vertical="center"/>
    </xf>
    <xf numFmtId="0" fontId="11" fillId="0" borderId="0" applyBorder="0"/>
    <xf numFmtId="0" fontId="9" fillId="0" borderId="0"/>
    <xf numFmtId="0" fontId="11" fillId="0" borderId="0" applyBorder="0"/>
    <xf numFmtId="0" fontId="60" fillId="0" borderId="0" applyNumberFormat="0" applyFill="0" applyBorder="0" applyAlignment="0" applyProtection="0">
      <alignment vertical="top"/>
      <protection locked="0"/>
    </xf>
    <xf numFmtId="0" fontId="64" fillId="0" borderId="0"/>
    <xf numFmtId="0" fontId="69" fillId="0" borderId="0"/>
    <xf numFmtId="38" fontId="3" fillId="0" borderId="0" applyFont="0" applyFill="0" applyBorder="0" applyAlignment="0" applyProtection="0">
      <alignment vertical="center"/>
    </xf>
    <xf numFmtId="0" fontId="9" fillId="0" borderId="0">
      <alignment vertical="center"/>
    </xf>
    <xf numFmtId="0" fontId="9" fillId="0" borderId="0">
      <alignment vertical="center"/>
    </xf>
    <xf numFmtId="0" fontId="26" fillId="0" borderId="0">
      <alignment vertical="center"/>
    </xf>
    <xf numFmtId="38" fontId="102" fillId="0" borderId="0" applyFont="0" applyFill="0" applyBorder="0" applyAlignment="0" applyProtection="0"/>
    <xf numFmtId="0" fontId="106" fillId="0" borderId="0">
      <alignment vertical="center"/>
    </xf>
    <xf numFmtId="0" fontId="106" fillId="0" borderId="0">
      <alignment vertical="center"/>
    </xf>
    <xf numFmtId="0" fontId="121" fillId="0" borderId="0">
      <alignment vertical="center"/>
    </xf>
    <xf numFmtId="0" fontId="121" fillId="0" borderId="0">
      <alignment vertical="center"/>
    </xf>
    <xf numFmtId="0" fontId="119" fillId="0" borderId="0">
      <alignment vertical="center"/>
    </xf>
    <xf numFmtId="0" fontId="9" fillId="0" borderId="0">
      <alignment vertical="center"/>
    </xf>
    <xf numFmtId="0" fontId="150" fillId="0" borderId="0" applyNumberFormat="0" applyFill="0" applyBorder="0" applyAlignment="0" applyProtection="0">
      <alignment vertical="center"/>
    </xf>
    <xf numFmtId="0" fontId="2" fillId="0" borderId="0">
      <alignment vertical="center"/>
    </xf>
    <xf numFmtId="0" fontId="1" fillId="0" borderId="0">
      <alignment vertical="center"/>
    </xf>
  </cellStyleXfs>
  <cellXfs count="2156">
    <xf numFmtId="0" fontId="0" fillId="0" borderId="0" xfId="0">
      <alignment vertical="center"/>
    </xf>
    <xf numFmtId="0" fontId="12" fillId="0" borderId="0" xfId="7" applyFont="1">
      <alignment vertical="center"/>
    </xf>
    <xf numFmtId="0" fontId="8" fillId="0" borderId="0" xfId="7" applyFont="1">
      <alignment vertical="center"/>
    </xf>
    <xf numFmtId="0" fontId="12" fillId="0" borderId="0" xfId="7" applyFont="1" applyAlignment="1">
      <alignment vertical="center" textRotation="255" shrinkToFit="1"/>
    </xf>
    <xf numFmtId="0" fontId="5" fillId="0" borderId="0" xfId="7" applyFont="1">
      <alignment vertical="center"/>
    </xf>
    <xf numFmtId="0" fontId="5" fillId="0" borderId="0" xfId="7" applyFont="1" applyAlignment="1">
      <alignment horizontal="center" vertical="center"/>
    </xf>
    <xf numFmtId="177" fontId="8" fillId="0" borderId="16" xfId="7" applyNumberFormat="1" applyFont="1" applyBorder="1">
      <alignment vertical="center"/>
    </xf>
    <xf numFmtId="178" fontId="8" fillId="0" borderId="16" xfId="7" applyNumberFormat="1" applyFont="1" applyBorder="1">
      <alignment vertical="center"/>
    </xf>
    <xf numFmtId="0" fontId="8" fillId="0" borderId="0" xfId="7" applyFont="1" applyAlignment="1">
      <alignment horizontal="center" vertical="center"/>
    </xf>
    <xf numFmtId="0" fontId="5" fillId="0" borderId="0" xfId="7" applyFont="1" applyAlignment="1">
      <alignment horizontal="left" vertical="center"/>
    </xf>
    <xf numFmtId="0" fontId="8" fillId="0" borderId="15" xfId="7" applyFont="1" applyBorder="1" applyAlignment="1">
      <alignment horizontal="right" vertical="center"/>
    </xf>
    <xf numFmtId="176" fontId="8" fillId="0" borderId="16" xfId="7" applyNumberFormat="1" applyFont="1" applyBorder="1" applyAlignment="1">
      <alignment horizontal="right" vertical="center"/>
    </xf>
    <xf numFmtId="0" fontId="8" fillId="0" borderId="26" xfId="7" applyFont="1" applyBorder="1" applyAlignment="1">
      <alignment horizontal="right" vertical="center"/>
    </xf>
    <xf numFmtId="0" fontId="21" fillId="0" borderId="0" xfId="7" applyFont="1" applyAlignment="1">
      <alignment horizontal="center" vertical="center"/>
    </xf>
    <xf numFmtId="0" fontId="21" fillId="0" borderId="0" xfId="3" applyFont="1" applyAlignment="1">
      <alignment horizontal="center" vertical="center"/>
    </xf>
    <xf numFmtId="0" fontId="21" fillId="0" borderId="0" xfId="7" applyFont="1">
      <alignment vertical="center"/>
    </xf>
    <xf numFmtId="0" fontId="13" fillId="0" borderId="0" xfId="7" applyFont="1" applyAlignment="1">
      <alignment horizontal="left" vertical="center"/>
    </xf>
    <xf numFmtId="0" fontId="5" fillId="0" borderId="0" xfId="7" applyFont="1" applyAlignment="1">
      <alignment horizontal="right" vertical="center"/>
    </xf>
    <xf numFmtId="0" fontId="20" fillId="0" borderId="0" xfId="0" applyFont="1">
      <alignment vertical="center"/>
    </xf>
    <xf numFmtId="0" fontId="8" fillId="0" borderId="0" xfId="7" applyFont="1" applyAlignment="1">
      <alignment horizontal="left" vertical="center"/>
    </xf>
    <xf numFmtId="0" fontId="22"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3" fillId="0" borderId="0" xfId="7" applyFont="1" applyAlignment="1">
      <alignment horizontal="center" vertical="center"/>
    </xf>
    <xf numFmtId="0" fontId="23" fillId="0" borderId="0" xfId="3" applyFont="1" applyAlignment="1">
      <alignment horizontal="center" vertical="center"/>
    </xf>
    <xf numFmtId="0" fontId="23" fillId="0" borderId="0" xfId="7" applyFont="1">
      <alignment vertical="center"/>
    </xf>
    <xf numFmtId="0" fontId="8" fillId="0" borderId="0" xfId="7" applyFont="1" applyAlignment="1">
      <alignment vertical="center" textRotation="255" shrinkToFit="1"/>
    </xf>
    <xf numFmtId="0" fontId="18" fillId="0" borderId="0" xfId="7" applyFont="1" applyAlignment="1">
      <alignment horizontal="left" vertical="center"/>
    </xf>
    <xf numFmtId="0" fontId="8" fillId="0" borderId="16" xfId="7" applyFont="1" applyBorder="1" applyAlignment="1">
      <alignment vertical="center" textRotation="255" shrinkToFit="1"/>
    </xf>
    <xf numFmtId="0" fontId="5" fillId="0" borderId="0" xfId="3" applyFont="1" applyAlignment="1">
      <alignment horizontal="center" vertical="center"/>
    </xf>
    <xf numFmtId="0" fontId="14" fillId="0" borderId="0" xfId="7" applyFont="1">
      <alignment vertical="center"/>
    </xf>
    <xf numFmtId="0" fontId="8" fillId="0" borderId="0" xfId="7" applyFont="1" applyAlignment="1">
      <alignment horizontal="right" vertical="center"/>
    </xf>
    <xf numFmtId="0" fontId="8" fillId="0" borderId="0" xfId="7" applyFont="1" applyAlignment="1">
      <alignment vertical="center" wrapText="1"/>
    </xf>
    <xf numFmtId="0" fontId="3" fillId="0" borderId="0" xfId="9">
      <alignment vertical="center"/>
    </xf>
    <xf numFmtId="0" fontId="31" fillId="0" borderId="0" xfId="9" applyFont="1" applyAlignment="1">
      <alignment horizontal="center" vertical="top"/>
    </xf>
    <xf numFmtId="0" fontId="32" fillId="0" borderId="0" xfId="9" applyFont="1" applyAlignment="1">
      <alignment horizontal="center" vertical="center"/>
    </xf>
    <xf numFmtId="0" fontId="32" fillId="0" borderId="0" xfId="9" applyFont="1">
      <alignment vertical="center"/>
    </xf>
    <xf numFmtId="0" fontId="3" fillId="0" borderId="0" xfId="9" applyAlignment="1">
      <alignment horizontal="center" vertical="center"/>
    </xf>
    <xf numFmtId="0" fontId="32" fillId="0" borderId="16" xfId="9" applyFont="1" applyBorder="1" applyAlignment="1">
      <alignment horizontal="center" vertical="center"/>
    </xf>
    <xf numFmtId="0" fontId="32" fillId="0" borderId="34" xfId="9" applyFont="1" applyBorder="1" applyAlignment="1">
      <alignment horizontal="center" vertical="center"/>
    </xf>
    <xf numFmtId="0" fontId="32" fillId="0" borderId="47" xfId="9" applyFont="1" applyBorder="1" applyAlignment="1">
      <alignment horizontal="center" vertical="center"/>
    </xf>
    <xf numFmtId="0" fontId="36" fillId="0" borderId="0" xfId="9" applyFont="1" applyAlignment="1">
      <alignment horizontal="center" vertical="center"/>
    </xf>
    <xf numFmtId="0" fontId="33" fillId="7" borderId="0" xfId="9" applyFont="1" applyFill="1" applyAlignment="1">
      <alignment horizontal="center" vertical="center"/>
    </xf>
    <xf numFmtId="0" fontId="36" fillId="8" borderId="16" xfId="9" applyFont="1" applyFill="1" applyBorder="1" applyAlignment="1">
      <alignment horizontal="center" vertical="center" shrinkToFit="1"/>
    </xf>
    <xf numFmtId="0" fontId="32" fillId="8" borderId="24" xfId="9" applyFont="1" applyFill="1" applyBorder="1" applyAlignment="1">
      <alignment vertical="center" shrinkToFit="1"/>
    </xf>
    <xf numFmtId="0" fontId="37" fillId="8" borderId="48" xfId="9" applyFont="1" applyFill="1" applyBorder="1" applyAlignment="1">
      <alignment horizontal="center" vertical="center" wrapText="1" shrinkToFit="1"/>
    </xf>
    <xf numFmtId="0" fontId="38" fillId="6" borderId="50" xfId="9" applyFont="1" applyFill="1" applyBorder="1" applyAlignment="1">
      <alignment horizontal="center" vertical="center" shrinkToFit="1"/>
    </xf>
    <xf numFmtId="0" fontId="38" fillId="0" borderId="50" xfId="9" applyFont="1" applyBorder="1" applyAlignment="1">
      <alignment horizontal="center" vertical="center" shrinkToFit="1"/>
    </xf>
    <xf numFmtId="0" fontId="32" fillId="0" borderId="21" xfId="9" applyFont="1" applyBorder="1" applyAlignment="1">
      <alignment horizontal="left" vertical="center"/>
    </xf>
    <xf numFmtId="0" fontId="39" fillId="0" borderId="16" xfId="10" applyFont="1" applyBorder="1" applyAlignment="1">
      <alignment horizontal="left" vertical="center"/>
    </xf>
    <xf numFmtId="0" fontId="32" fillId="0" borderId="21" xfId="9" applyFont="1" applyBorder="1">
      <alignment vertical="center"/>
    </xf>
    <xf numFmtId="0" fontId="39" fillId="0" borderId="16" xfId="10" applyFont="1" applyBorder="1" applyAlignment="1">
      <alignment vertical="center"/>
    </xf>
    <xf numFmtId="0" fontId="32" fillId="0" borderId="27" xfId="9" applyFont="1" applyBorder="1">
      <alignment vertical="center"/>
    </xf>
    <xf numFmtId="49" fontId="40" fillId="0" borderId="0" xfId="3" applyNumberFormat="1" applyFont="1">
      <alignment vertical="center"/>
    </xf>
    <xf numFmtId="49" fontId="41" fillId="0" borderId="0" xfId="3" applyNumberFormat="1" applyFont="1">
      <alignment vertical="center"/>
    </xf>
    <xf numFmtId="49" fontId="41" fillId="0" borderId="0" xfId="3" applyNumberFormat="1" applyFont="1" applyAlignment="1">
      <alignment horizontal="center" vertical="center" shrinkToFit="1"/>
    </xf>
    <xf numFmtId="49" fontId="42" fillId="0" borderId="0" xfId="3" applyNumberFormat="1" applyFont="1">
      <alignment vertical="center"/>
    </xf>
    <xf numFmtId="0" fontId="40" fillId="0" borderId="0" xfId="3" applyFont="1">
      <alignment vertical="center"/>
    </xf>
    <xf numFmtId="0" fontId="40" fillId="0" borderId="3" xfId="3" applyFont="1" applyBorder="1">
      <alignment vertical="center"/>
    </xf>
    <xf numFmtId="0" fontId="40" fillId="0" borderId="4" xfId="3" applyFont="1" applyBorder="1">
      <alignment vertical="center"/>
    </xf>
    <xf numFmtId="0" fontId="40" fillId="0" borderId="20" xfId="3" applyFont="1" applyBorder="1">
      <alignment vertical="center"/>
    </xf>
    <xf numFmtId="49" fontId="40" fillId="0" borderId="27" xfId="3" applyNumberFormat="1" applyFont="1" applyBorder="1" applyAlignment="1">
      <alignment horizontal="center" vertical="center" shrinkToFit="1"/>
    </xf>
    <xf numFmtId="0" fontId="41" fillId="0" borderId="20" xfId="9" applyFont="1" applyBorder="1">
      <alignment vertical="center"/>
    </xf>
    <xf numFmtId="49" fontId="46" fillId="0" borderId="16" xfId="3" applyNumberFormat="1" applyFont="1" applyBorder="1" applyAlignment="1">
      <alignment horizontal="center" vertical="center" wrapText="1" shrinkToFit="1"/>
    </xf>
    <xf numFmtId="49" fontId="40" fillId="6" borderId="8" xfId="3" applyNumberFormat="1" applyFont="1" applyFill="1" applyBorder="1" applyAlignment="1">
      <alignment horizontal="center" vertical="center"/>
    </xf>
    <xf numFmtId="0" fontId="40" fillId="11" borderId="24" xfId="3" applyFont="1" applyFill="1" applyBorder="1" applyAlignment="1">
      <alignment horizontal="center" vertical="center"/>
    </xf>
    <xf numFmtId="0" fontId="41" fillId="0" borderId="0" xfId="9" applyFont="1">
      <alignment vertical="center"/>
    </xf>
    <xf numFmtId="0" fontId="40" fillId="0" borderId="0" xfId="3" applyFont="1" applyAlignment="1">
      <alignment horizontal="left" vertical="top"/>
    </xf>
    <xf numFmtId="49" fontId="40" fillId="0" borderId="0" xfId="3" applyNumberFormat="1" applyFont="1" applyAlignment="1">
      <alignment horizontal="left" vertical="top"/>
    </xf>
    <xf numFmtId="0" fontId="36" fillId="0" borderId="0" xfId="11" applyFont="1">
      <alignment vertical="center"/>
    </xf>
    <xf numFmtId="0" fontId="36" fillId="0" borderId="0" xfId="12" applyFont="1">
      <alignment vertical="center"/>
    </xf>
    <xf numFmtId="0" fontId="36" fillId="12" borderId="0" xfId="12" applyFont="1" applyFill="1">
      <alignment vertical="center"/>
    </xf>
    <xf numFmtId="49" fontId="41" fillId="0" borderId="0" xfId="13" applyNumberFormat="1" applyFont="1" applyAlignment="1">
      <alignment vertical="center"/>
    </xf>
    <xf numFmtId="49" fontId="41" fillId="0" borderId="0" xfId="13" applyNumberFormat="1" applyFont="1" applyBorder="1" applyAlignment="1">
      <alignment vertical="center"/>
    </xf>
    <xf numFmtId="49" fontId="41" fillId="0" borderId="0" xfId="14" applyNumberFormat="1" applyFont="1" applyAlignment="1">
      <alignment vertical="center"/>
    </xf>
    <xf numFmtId="49" fontId="41" fillId="0" borderId="0" xfId="13" applyNumberFormat="1" applyFont="1" applyAlignment="1">
      <alignment horizontal="right" vertical="center"/>
    </xf>
    <xf numFmtId="49" fontId="41" fillId="0" borderId="0" xfId="13" applyNumberFormat="1" applyFont="1" applyAlignment="1">
      <alignment vertical="top"/>
    </xf>
    <xf numFmtId="49" fontId="41" fillId="0" borderId="0" xfId="13" applyNumberFormat="1" applyFont="1" applyBorder="1" applyAlignment="1">
      <alignment vertical="top"/>
    </xf>
    <xf numFmtId="49" fontId="41" fillId="0" borderId="0" xfId="13" applyNumberFormat="1" applyFont="1" applyAlignment="1">
      <alignment vertical="center" wrapText="1"/>
    </xf>
    <xf numFmtId="49" fontId="41" fillId="0" borderId="0" xfId="13" applyNumberFormat="1" applyFont="1" applyAlignment="1">
      <alignment horizontal="left" vertical="top" wrapText="1"/>
    </xf>
    <xf numFmtId="49" fontId="41" fillId="0" borderId="0" xfId="13" applyNumberFormat="1" applyFont="1" applyAlignment="1">
      <alignment vertical="top" wrapText="1"/>
    </xf>
    <xf numFmtId="49" fontId="41" fillId="0" borderId="0" xfId="13" applyNumberFormat="1" applyFont="1" applyBorder="1" applyAlignment="1">
      <alignment vertical="center" wrapText="1"/>
    </xf>
    <xf numFmtId="49" fontId="41" fillId="0" borderId="0" xfId="13" applyNumberFormat="1" applyFont="1" applyBorder="1" applyAlignment="1">
      <alignment vertical="top" wrapText="1"/>
    </xf>
    <xf numFmtId="49" fontId="41" fillId="0" borderId="0" xfId="13" applyNumberFormat="1" applyFont="1" applyAlignment="1">
      <alignment horizontal="left" vertical="top"/>
    </xf>
    <xf numFmtId="49" fontId="41" fillId="0" borderId="0" xfId="13" applyNumberFormat="1" applyFont="1" applyBorder="1" applyAlignment="1">
      <alignment horizontal="center" vertical="center"/>
    </xf>
    <xf numFmtId="49" fontId="41" fillId="0" borderId="0" xfId="14" applyNumberFormat="1" applyFont="1" applyAlignment="1">
      <alignment horizontal="center" vertical="center"/>
    </xf>
    <xf numFmtId="49" fontId="40" fillId="6" borderId="22" xfId="13" applyNumberFormat="1" applyFont="1" applyFill="1" applyBorder="1" applyAlignment="1">
      <alignment vertical="center"/>
    </xf>
    <xf numFmtId="49" fontId="40" fillId="0" borderId="0" xfId="13" applyNumberFormat="1" applyFont="1" applyBorder="1" applyAlignment="1">
      <alignment vertical="center"/>
    </xf>
    <xf numFmtId="49" fontId="40" fillId="0" borderId="0" xfId="13" applyNumberFormat="1" applyFont="1" applyBorder="1" applyAlignment="1">
      <alignment vertical="center" wrapText="1"/>
    </xf>
    <xf numFmtId="49" fontId="40" fillId="0" borderId="0" xfId="15" applyNumberFormat="1" applyFont="1" applyBorder="1" applyAlignment="1">
      <alignment vertical="center"/>
    </xf>
    <xf numFmtId="49" fontId="40" fillId="0" borderId="0" xfId="13" applyNumberFormat="1" applyFont="1" applyBorder="1" applyAlignment="1">
      <alignment vertical="top" wrapText="1"/>
    </xf>
    <xf numFmtId="49" fontId="40" fillId="0" borderId="0" xfId="15" applyNumberFormat="1" applyFont="1" applyBorder="1" applyAlignment="1">
      <alignment horizontal="right" vertical="center"/>
    </xf>
    <xf numFmtId="49" fontId="40" fillId="0" borderId="0" xfId="13" applyNumberFormat="1" applyFont="1" applyBorder="1" applyAlignment="1">
      <alignment vertical="top"/>
    </xf>
    <xf numFmtId="49" fontId="41" fillId="0" borderId="0" xfId="13" applyNumberFormat="1" applyFont="1" applyBorder="1" applyAlignment="1">
      <alignment horizontal="left" vertical="center"/>
    </xf>
    <xf numFmtId="49" fontId="41" fillId="0" borderId="0" xfId="15" applyNumberFormat="1" applyFont="1" applyBorder="1" applyAlignment="1">
      <alignment horizontal="left" vertical="center"/>
    </xf>
    <xf numFmtId="49" fontId="40" fillId="0" borderId="0" xfId="15" applyNumberFormat="1" applyFont="1" applyBorder="1" applyAlignment="1">
      <alignment horizontal="left" vertical="center"/>
    </xf>
    <xf numFmtId="49" fontId="41" fillId="0" borderId="0" xfId="15" applyNumberFormat="1" applyFont="1" applyBorder="1" applyAlignment="1">
      <alignment vertical="center"/>
    </xf>
    <xf numFmtId="0" fontId="41" fillId="0" borderId="0" xfId="9" applyFont="1" applyAlignment="1">
      <alignment horizontal="left" vertical="center"/>
    </xf>
    <xf numFmtId="0" fontId="40" fillId="0" borderId="0" xfId="1" applyFont="1" applyAlignment="1">
      <alignment horizontal="center" vertical="center"/>
    </xf>
    <xf numFmtId="0" fontId="9" fillId="0" borderId="0" xfId="1" applyAlignment="1">
      <alignment horizontal="center" vertical="center"/>
    </xf>
    <xf numFmtId="0" fontId="5" fillId="0" borderId="0" xfId="1" applyFont="1" applyAlignment="1">
      <alignment horizontal="center" vertical="center"/>
    </xf>
    <xf numFmtId="0" fontId="5" fillId="0" borderId="0" xfId="1" applyFont="1" applyAlignment="1">
      <alignment horizontal="left" vertical="center"/>
    </xf>
    <xf numFmtId="0" fontId="40" fillId="0" borderId="34" xfId="1" applyFont="1" applyBorder="1" applyAlignment="1">
      <alignment horizontal="center" vertical="center"/>
    </xf>
    <xf numFmtId="0" fontId="40" fillId="0" borderId="68" xfId="1" applyFont="1" applyBorder="1" applyAlignment="1">
      <alignment horizontal="center" vertical="center"/>
    </xf>
    <xf numFmtId="0" fontId="40" fillId="0" borderId="3" xfId="1" applyFont="1" applyBorder="1" applyAlignment="1">
      <alignment horizontal="left" vertical="center"/>
    </xf>
    <xf numFmtId="0" fontId="40" fillId="0" borderId="4" xfId="1" applyFont="1" applyBorder="1" applyAlignment="1">
      <alignment horizontal="left" vertical="center"/>
    </xf>
    <xf numFmtId="0" fontId="40" fillId="0" borderId="20" xfId="1" applyFont="1" applyBorder="1" applyAlignment="1">
      <alignment horizontal="left" vertical="center"/>
    </xf>
    <xf numFmtId="0" fontId="40" fillId="0" borderId="15" xfId="1" applyFont="1" applyBorder="1" applyAlignment="1">
      <alignment horizontal="center" vertical="center"/>
    </xf>
    <xf numFmtId="0" fontId="40" fillId="0" borderId="18" xfId="1" applyFont="1" applyBorder="1" applyAlignment="1">
      <alignment horizontal="center" vertical="center"/>
    </xf>
    <xf numFmtId="0" fontId="40" fillId="0" borderId="54" xfId="1" applyFont="1" applyBorder="1" applyAlignment="1">
      <alignment horizontal="center" vertical="center"/>
    </xf>
    <xf numFmtId="0" fontId="40" fillId="6" borderId="23" xfId="1" applyFont="1" applyFill="1" applyBorder="1" applyAlignment="1" applyProtection="1">
      <alignment horizontal="center" vertical="center"/>
      <protection locked="0"/>
    </xf>
    <xf numFmtId="0" fontId="40" fillId="0" borderId="33" xfId="1" applyFont="1" applyBorder="1" applyAlignment="1">
      <alignment horizontal="center" vertical="center"/>
    </xf>
    <xf numFmtId="0" fontId="40" fillId="0" borderId="22" xfId="1" applyFont="1" applyBorder="1" applyAlignment="1">
      <alignment horizontal="center" vertical="center"/>
    </xf>
    <xf numFmtId="0" fontId="40" fillId="0" borderId="9" xfId="1" applyFont="1" applyBorder="1" applyAlignment="1">
      <alignment horizontal="center" vertical="center"/>
    </xf>
    <xf numFmtId="0" fontId="40" fillId="0" borderId="0" xfId="1" applyFont="1" applyAlignment="1">
      <alignment horizontal="left" vertical="center"/>
    </xf>
    <xf numFmtId="0" fontId="41" fillId="0" borderId="0" xfId="1" applyFont="1" applyAlignment="1">
      <alignment horizontal="left" vertical="center"/>
    </xf>
    <xf numFmtId="0" fontId="41" fillId="0" borderId="0" xfId="1" applyFont="1" applyAlignment="1">
      <alignment horizontal="center" vertical="center"/>
    </xf>
    <xf numFmtId="0" fontId="40" fillId="0" borderId="71" xfId="1" applyFont="1" applyBorder="1" applyAlignment="1">
      <alignment horizontal="center" vertical="center"/>
    </xf>
    <xf numFmtId="0" fontId="55" fillId="0" borderId="0" xfId="4" applyFont="1"/>
    <xf numFmtId="0" fontId="41" fillId="0" borderId="0" xfId="4" applyFont="1"/>
    <xf numFmtId="0" fontId="56" fillId="0" borderId="0" xfId="4" applyFont="1"/>
    <xf numFmtId="0" fontId="41" fillId="0" borderId="27" xfId="4" applyFont="1" applyBorder="1" applyAlignment="1">
      <alignment horizontal="distributed" vertical="center"/>
    </xf>
    <xf numFmtId="0" fontId="56" fillId="0" borderId="18" xfId="4" applyFont="1" applyBorder="1"/>
    <xf numFmtId="0" fontId="41" fillId="0" borderId="4" xfId="1" applyFont="1" applyBorder="1" applyAlignment="1">
      <alignment horizontal="center" vertical="center"/>
    </xf>
    <xf numFmtId="0" fontId="5" fillId="0" borderId="18" xfId="1" applyFont="1" applyBorder="1" applyAlignment="1">
      <alignment horizontal="left" vertical="center"/>
    </xf>
    <xf numFmtId="0" fontId="41" fillId="0" borderId="53" xfId="4" applyFont="1" applyBorder="1" applyAlignment="1">
      <alignment horizontal="center"/>
    </xf>
    <xf numFmtId="0" fontId="41" fillId="0" borderId="74" xfId="4" applyFont="1" applyBorder="1" applyAlignment="1">
      <alignment horizontal="center"/>
    </xf>
    <xf numFmtId="0" fontId="41" fillId="0" borderId="73" xfId="4" applyFont="1" applyBorder="1" applyAlignment="1">
      <alignment horizontal="center"/>
    </xf>
    <xf numFmtId="0" fontId="41" fillId="0" borderId="7" xfId="4" applyFont="1" applyBorder="1" applyAlignment="1">
      <alignment horizontal="center"/>
    </xf>
    <xf numFmtId="0" fontId="41" fillId="0" borderId="9" xfId="4" applyFont="1" applyBorder="1" applyAlignment="1">
      <alignment horizontal="center"/>
    </xf>
    <xf numFmtId="0" fontId="41" fillId="0" borderId="3" xfId="4" applyFont="1" applyBorder="1" applyAlignment="1">
      <alignment vertical="top"/>
    </xf>
    <xf numFmtId="0" fontId="41" fillId="0" borderId="4" xfId="4" applyFont="1" applyBorder="1" applyAlignment="1">
      <alignment vertical="top"/>
    </xf>
    <xf numFmtId="0" fontId="41" fillId="0" borderId="20" xfId="4" applyFont="1" applyBorder="1" applyAlignment="1">
      <alignment vertical="top"/>
    </xf>
    <xf numFmtId="0" fontId="41" fillId="0" borderId="18" xfId="4" applyFont="1" applyBorder="1" applyAlignment="1">
      <alignment vertical="top"/>
    </xf>
    <xf numFmtId="0" fontId="41" fillId="0" borderId="0" xfId="4" applyFont="1" applyAlignment="1">
      <alignment vertical="top"/>
    </xf>
    <xf numFmtId="0" fontId="41" fillId="0" borderId="33" xfId="4" applyFont="1" applyBorder="1" applyAlignment="1">
      <alignment vertical="top"/>
    </xf>
    <xf numFmtId="0" fontId="41" fillId="0" borderId="8" xfId="4" applyFont="1" applyBorder="1" applyAlignment="1">
      <alignment vertical="top"/>
    </xf>
    <xf numFmtId="0" fontId="41" fillId="0" borderId="9" xfId="4" applyFont="1" applyBorder="1" applyAlignment="1">
      <alignment vertical="top"/>
    </xf>
    <xf numFmtId="0" fontId="41" fillId="0" borderId="23" xfId="4" applyFont="1" applyBorder="1" applyAlignment="1">
      <alignment vertical="top"/>
    </xf>
    <xf numFmtId="0" fontId="45" fillId="0" borderId="0" xfId="4" applyFont="1"/>
    <xf numFmtId="0" fontId="55" fillId="0" borderId="0" xfId="4" applyFont="1" applyAlignment="1">
      <alignment vertical="center"/>
    </xf>
    <xf numFmtId="0" fontId="58" fillId="0" borderId="0" xfId="4" applyFont="1" applyAlignment="1">
      <alignment vertical="center"/>
    </xf>
    <xf numFmtId="0" fontId="12" fillId="0" borderId="0" xfId="4" applyFont="1" applyAlignment="1">
      <alignment vertical="center"/>
    </xf>
    <xf numFmtId="0" fontId="58" fillId="0" borderId="3" xfId="4" applyFont="1" applyBorder="1" applyAlignment="1">
      <alignment vertical="center"/>
    </xf>
    <xf numFmtId="0" fontId="58" fillId="0" borderId="4" xfId="4" applyFont="1" applyBorder="1" applyAlignment="1">
      <alignment vertical="center"/>
    </xf>
    <xf numFmtId="0" fontId="58" fillId="0" borderId="20" xfId="4" applyFont="1" applyBorder="1" applyAlignment="1">
      <alignment vertical="center"/>
    </xf>
    <xf numFmtId="0" fontId="58" fillId="0" borderId="18" xfId="4" applyFont="1" applyBorder="1" applyAlignment="1">
      <alignment vertical="center"/>
    </xf>
    <xf numFmtId="0" fontId="58" fillId="0" borderId="33" xfId="4" applyFont="1" applyBorder="1" applyAlignment="1">
      <alignment vertical="center"/>
    </xf>
    <xf numFmtId="0" fontId="58" fillId="0" borderId="8" xfId="4" applyFont="1" applyBorder="1" applyAlignment="1">
      <alignment vertical="center"/>
    </xf>
    <xf numFmtId="0" fontId="58" fillId="0" borderId="9" xfId="4" applyFont="1" applyBorder="1" applyAlignment="1">
      <alignment vertical="center"/>
    </xf>
    <xf numFmtId="0" fontId="58" fillId="0" borderId="23" xfId="4" applyFont="1" applyBorder="1" applyAlignment="1">
      <alignment vertical="center"/>
    </xf>
    <xf numFmtId="0" fontId="40" fillId="0" borderId="0" xfId="4" applyFont="1" applyAlignment="1">
      <alignment vertical="center"/>
    </xf>
    <xf numFmtId="0" fontId="36" fillId="0" borderId="0" xfId="9" applyFont="1">
      <alignment vertical="center"/>
    </xf>
    <xf numFmtId="0" fontId="32" fillId="0" borderId="3" xfId="9" applyFont="1" applyBorder="1">
      <alignment vertical="center"/>
    </xf>
    <xf numFmtId="0" fontId="32" fillId="0" borderId="4" xfId="9" applyFont="1" applyBorder="1">
      <alignment vertical="center"/>
    </xf>
    <xf numFmtId="0" fontId="32" fillId="0" borderId="20" xfId="9" applyFont="1" applyBorder="1">
      <alignment vertical="center"/>
    </xf>
    <xf numFmtId="0" fontId="32" fillId="0" borderId="18" xfId="9" applyFont="1" applyBorder="1">
      <alignment vertical="center"/>
    </xf>
    <xf numFmtId="0" fontId="32" fillId="0" borderId="33" xfId="9" applyFont="1" applyBorder="1">
      <alignment vertical="center"/>
    </xf>
    <xf numFmtId="0" fontId="32" fillId="0" borderId="8" xfId="9" applyFont="1" applyBorder="1">
      <alignment vertical="center"/>
    </xf>
    <xf numFmtId="0" fontId="32" fillId="0" borderId="9" xfId="9" applyFont="1" applyBorder="1">
      <alignment vertical="center"/>
    </xf>
    <xf numFmtId="0" fontId="32" fillId="0" borderId="23" xfId="9" applyFont="1" applyBorder="1">
      <alignment vertical="center"/>
    </xf>
    <xf numFmtId="0" fontId="55" fillId="0" borderId="0" xfId="4" applyFont="1" applyAlignment="1">
      <alignment horizontal="left" vertical="center"/>
    </xf>
    <xf numFmtId="0" fontId="41" fillId="0" borderId="0" xfId="4" applyFont="1" applyAlignment="1">
      <alignment vertical="center"/>
    </xf>
    <xf numFmtId="0" fontId="60" fillId="0" borderId="0" xfId="16" applyFill="1" applyAlignment="1" applyProtection="1">
      <alignment vertical="center"/>
    </xf>
    <xf numFmtId="49" fontId="35" fillId="0" borderId="0" xfId="10" applyNumberFormat="1" applyAlignment="1">
      <alignment vertical="center"/>
    </xf>
    <xf numFmtId="0" fontId="56" fillId="0" borderId="0" xfId="4" applyFont="1" applyAlignment="1">
      <alignment vertical="center"/>
    </xf>
    <xf numFmtId="0" fontId="41" fillId="0" borderId="16" xfId="4" applyFont="1" applyBorder="1" applyAlignment="1">
      <alignment horizontal="center" vertical="center"/>
    </xf>
    <xf numFmtId="0" fontId="41" fillId="0" borderId="0" xfId="4" applyFont="1" applyAlignment="1">
      <alignment horizontal="right" vertical="center"/>
    </xf>
    <xf numFmtId="184" fontId="41" fillId="0" borderId="9" xfId="4" applyNumberFormat="1" applyFont="1" applyBorder="1" applyAlignment="1">
      <alignment horizontal="left" vertical="center"/>
    </xf>
    <xf numFmtId="0" fontId="41" fillId="0" borderId="79" xfId="4" applyFont="1" applyBorder="1" applyAlignment="1">
      <alignment horizontal="center" vertical="center"/>
    </xf>
    <xf numFmtId="0" fontId="41" fillId="0" borderId="81" xfId="4" applyFont="1" applyBorder="1" applyAlignment="1">
      <alignment horizontal="center" vertical="center"/>
    </xf>
    <xf numFmtId="0" fontId="56" fillId="0" borderId="0" xfId="4" applyFont="1" applyAlignment="1">
      <alignment horizontal="center" vertical="center"/>
    </xf>
    <xf numFmtId="181" fontId="41" fillId="6" borderId="2" xfId="4" applyNumberFormat="1" applyFont="1" applyFill="1" applyBorder="1" applyAlignment="1">
      <alignment vertical="center" wrapText="1"/>
    </xf>
    <xf numFmtId="0" fontId="41" fillId="6" borderId="2" xfId="4" applyFont="1" applyFill="1" applyBorder="1" applyAlignment="1">
      <alignment vertical="center"/>
    </xf>
    <xf numFmtId="0" fontId="41" fillId="6" borderId="11" xfId="4" applyFont="1" applyFill="1" applyBorder="1" applyAlignment="1">
      <alignment vertical="center"/>
    </xf>
    <xf numFmtId="0" fontId="41" fillId="0" borderId="32" xfId="4" applyFont="1" applyBorder="1" applyAlignment="1">
      <alignment horizontal="center" vertical="center"/>
    </xf>
    <xf numFmtId="0" fontId="34" fillId="6" borderId="84" xfId="4" applyFont="1" applyFill="1" applyBorder="1" applyAlignment="1">
      <alignment vertical="center"/>
    </xf>
    <xf numFmtId="0" fontId="34" fillId="6" borderId="2" xfId="4" applyFont="1" applyFill="1" applyBorder="1" applyAlignment="1">
      <alignment vertical="center"/>
    </xf>
    <xf numFmtId="0" fontId="41" fillId="6" borderId="85" xfId="4" applyFont="1" applyFill="1" applyBorder="1" applyAlignment="1">
      <alignment vertical="center"/>
    </xf>
    <xf numFmtId="0" fontId="42" fillId="0" borderId="0" xfId="4" applyFont="1" applyAlignment="1">
      <alignment vertical="center"/>
    </xf>
    <xf numFmtId="0" fontId="61" fillId="0" borderId="0" xfId="4" applyFont="1" applyAlignment="1">
      <alignment vertical="center"/>
    </xf>
    <xf numFmtId="0" fontId="58" fillId="6" borderId="0" xfId="4" applyFont="1" applyFill="1" applyAlignment="1">
      <alignment vertical="center"/>
    </xf>
    <xf numFmtId="0" fontId="58" fillId="6" borderId="33" xfId="4" applyFont="1" applyFill="1" applyBorder="1" applyAlignment="1">
      <alignment vertical="center"/>
    </xf>
    <xf numFmtId="0" fontId="58" fillId="6" borderId="0" xfId="4" applyFont="1" applyFill="1" applyAlignment="1">
      <alignment horizontal="center" vertical="center"/>
    </xf>
    <xf numFmtId="0" fontId="58" fillId="6" borderId="0" xfId="4" applyFont="1" applyFill="1" applyAlignment="1">
      <alignment horizontal="left" vertical="center"/>
    </xf>
    <xf numFmtId="0" fontId="44" fillId="6" borderId="0" xfId="4" applyFont="1" applyFill="1" applyAlignment="1">
      <alignment vertical="center"/>
    </xf>
    <xf numFmtId="0" fontId="58" fillId="6" borderId="9" xfId="4" applyFont="1" applyFill="1" applyBorder="1" applyAlignment="1">
      <alignment vertical="center"/>
    </xf>
    <xf numFmtId="0" fontId="62" fillId="0" borderId="0" xfId="4" applyFont="1" applyAlignment="1">
      <alignment horizontal="center" vertical="center"/>
    </xf>
    <xf numFmtId="0" fontId="40" fillId="0" borderId="18" xfId="4" applyFont="1" applyBorder="1" applyAlignment="1">
      <alignment vertical="center"/>
    </xf>
    <xf numFmtId="0" fontId="41" fillId="0" borderId="33" xfId="4" applyFont="1" applyBorder="1" applyAlignment="1">
      <alignment vertical="center"/>
    </xf>
    <xf numFmtId="0" fontId="41" fillId="0" borderId="18" xfId="4" applyFont="1" applyBorder="1" applyAlignment="1">
      <alignment vertical="center"/>
    </xf>
    <xf numFmtId="0" fontId="41" fillId="6" borderId="0" xfId="4" applyFont="1" applyFill="1" applyAlignment="1">
      <alignment vertical="center"/>
    </xf>
    <xf numFmtId="0" fontId="41" fillId="6" borderId="33" xfId="4" applyFont="1" applyFill="1" applyBorder="1" applyAlignment="1">
      <alignment vertical="center"/>
    </xf>
    <xf numFmtId="0" fontId="41" fillId="6" borderId="18" xfId="4" applyFont="1" applyFill="1" applyBorder="1" applyAlignment="1">
      <alignment vertical="center"/>
    </xf>
    <xf numFmtId="0" fontId="41" fillId="0" borderId="8" xfId="4" applyFont="1" applyBorder="1" applyAlignment="1">
      <alignment vertical="center"/>
    </xf>
    <xf numFmtId="0" fontId="41" fillId="0" borderId="9" xfId="4" applyFont="1" applyBorder="1" applyAlignment="1">
      <alignment vertical="center"/>
    </xf>
    <xf numFmtId="0" fontId="41" fillId="0" borderId="23" xfId="4" applyFont="1" applyBorder="1" applyAlignment="1">
      <alignment vertical="center"/>
    </xf>
    <xf numFmtId="0" fontId="65" fillId="5" borderId="0" xfId="17" applyFont="1" applyFill="1" applyAlignment="1">
      <alignment horizontal="left" vertical="top"/>
    </xf>
    <xf numFmtId="0" fontId="66" fillId="5" borderId="0" xfId="17" applyFont="1" applyFill="1" applyAlignment="1">
      <alignment horizontal="center" vertical="center"/>
    </xf>
    <xf numFmtId="0" fontId="67" fillId="5" borderId="0" xfId="17" applyFont="1" applyFill="1" applyAlignment="1">
      <alignment vertical="center"/>
    </xf>
    <xf numFmtId="0" fontId="67" fillId="5" borderId="0" xfId="17" applyFont="1" applyFill="1" applyAlignment="1">
      <alignment horizontal="right" vertical="center"/>
    </xf>
    <xf numFmtId="0" fontId="67" fillId="5" borderId="0" xfId="17" applyFont="1" applyFill="1" applyAlignment="1">
      <alignment horizontal="left" vertical="center"/>
    </xf>
    <xf numFmtId="0" fontId="65" fillId="5" borderId="0" xfId="17" applyFont="1" applyFill="1" applyAlignment="1">
      <alignment horizontal="left"/>
    </xf>
    <xf numFmtId="0" fontId="62" fillId="5" borderId="0" xfId="17" applyFont="1" applyFill="1" applyAlignment="1">
      <alignment horizontal="right" vertical="top"/>
    </xf>
    <xf numFmtId="0" fontId="40" fillId="5" borderId="0" xfId="17" applyFont="1" applyFill="1" applyAlignment="1">
      <alignment vertical="top"/>
    </xf>
    <xf numFmtId="0" fontId="40" fillId="5" borderId="0" xfId="17" applyFont="1" applyFill="1" applyAlignment="1">
      <alignment vertical="top" wrapText="1"/>
    </xf>
    <xf numFmtId="0" fontId="68" fillId="5" borderId="0" xfId="17" applyFont="1" applyFill="1" applyAlignment="1">
      <alignment horizontal="left" vertical="top"/>
    </xf>
    <xf numFmtId="0" fontId="65" fillId="0" borderId="0" xfId="17" applyFont="1" applyAlignment="1">
      <alignment horizontal="left" vertical="top"/>
    </xf>
    <xf numFmtId="0" fontId="65" fillId="5" borderId="0" xfId="17" applyFont="1" applyFill="1" applyAlignment="1">
      <alignment horizontal="left" vertical="center"/>
    </xf>
    <xf numFmtId="0" fontId="41" fillId="0" borderId="0" xfId="18" applyFont="1"/>
    <xf numFmtId="0" fontId="45" fillId="0" borderId="0" xfId="18" applyFont="1" applyAlignment="1">
      <alignment wrapText="1"/>
    </xf>
    <xf numFmtId="0" fontId="25" fillId="0" borderId="0" xfId="18" applyFont="1"/>
    <xf numFmtId="0" fontId="41" fillId="0" borderId="0" xfId="18" applyFont="1" applyAlignment="1">
      <alignment wrapText="1"/>
    </xf>
    <xf numFmtId="0" fontId="32" fillId="0" borderId="0" xfId="18" applyFont="1"/>
    <xf numFmtId="0" fontId="70" fillId="0" borderId="0" xfId="18" applyFont="1" applyAlignment="1">
      <alignment wrapText="1"/>
    </xf>
    <xf numFmtId="0" fontId="69" fillId="0" borderId="0" xfId="18"/>
    <xf numFmtId="0" fontId="45" fillId="0" borderId="0" xfId="18" applyFont="1" applyAlignment="1">
      <alignment vertical="top"/>
    </xf>
    <xf numFmtId="0" fontId="45" fillId="0" borderId="0" xfId="18" applyFont="1" applyAlignment="1">
      <alignment vertical="top" wrapText="1"/>
    </xf>
    <xf numFmtId="0" fontId="45" fillId="0" borderId="0" xfId="18" applyFont="1"/>
    <xf numFmtId="0" fontId="58" fillId="0" borderId="0" xfId="4" applyFont="1"/>
    <xf numFmtId="0" fontId="13" fillId="0" borderId="0" xfId="4" applyFont="1"/>
    <xf numFmtId="0" fontId="58" fillId="0" borderId="0" xfId="4" applyFont="1" applyAlignment="1">
      <alignment horizontal="center" vertical="center"/>
    </xf>
    <xf numFmtId="0" fontId="41" fillId="0" borderId="4" xfId="4" applyFont="1" applyBorder="1" applyAlignment="1">
      <alignment horizontal="center" vertical="center"/>
    </xf>
    <xf numFmtId="0" fontId="41" fillId="0" borderId="4" xfId="4" applyFont="1" applyBorder="1" applyAlignment="1">
      <alignment horizontal="left"/>
    </xf>
    <xf numFmtId="0" fontId="40" fillId="0" borderId="0" xfId="4" applyFont="1" applyAlignment="1">
      <alignment vertical="top"/>
    </xf>
    <xf numFmtId="0" fontId="72" fillId="0" borderId="0" xfId="4" applyFont="1"/>
    <xf numFmtId="0" fontId="73" fillId="0" borderId="0" xfId="4" applyFont="1"/>
    <xf numFmtId="0" fontId="74" fillId="0" borderId="0" xfId="4" applyFont="1" applyAlignment="1">
      <alignment horizontal="center"/>
    </xf>
    <xf numFmtId="0" fontId="73" fillId="0" borderId="3" xfId="4" applyFont="1" applyBorder="1" applyAlignment="1">
      <alignment vertical="top"/>
    </xf>
    <xf numFmtId="0" fontId="73" fillId="0" borderId="4" xfId="4" applyFont="1" applyBorder="1" applyAlignment="1">
      <alignment vertical="top"/>
    </xf>
    <xf numFmtId="0" fontId="73" fillId="0" borderId="4" xfId="4" applyFont="1" applyBorder="1"/>
    <xf numFmtId="0" fontId="73" fillId="0" borderId="20" xfId="4" applyFont="1" applyBorder="1"/>
    <xf numFmtId="0" fontId="73" fillId="0" borderId="33" xfId="4" applyFont="1" applyBorder="1"/>
    <xf numFmtId="0" fontId="73" fillId="0" borderId="23" xfId="4" applyFont="1" applyBorder="1"/>
    <xf numFmtId="0" fontId="73" fillId="0" borderId="0" xfId="4" applyFont="1" applyAlignment="1">
      <alignment horizontal="left" vertical="top"/>
    </xf>
    <xf numFmtId="0" fontId="76" fillId="0" borderId="0" xfId="4" applyFont="1"/>
    <xf numFmtId="0" fontId="76" fillId="0" borderId="0" xfId="4" applyFont="1" applyAlignment="1">
      <alignment horizontal="left" vertical="top"/>
    </xf>
    <xf numFmtId="0" fontId="9" fillId="0" borderId="0" xfId="4"/>
    <xf numFmtId="0" fontId="41" fillId="0" borderId="0" xfId="4" applyFont="1" applyAlignment="1">
      <alignment vertical="center" wrapText="1"/>
    </xf>
    <xf numFmtId="0" fontId="9" fillId="0" borderId="0" xfId="4" applyAlignment="1">
      <alignment vertical="center" wrapText="1"/>
    </xf>
    <xf numFmtId="0" fontId="55" fillId="0" borderId="0" xfId="4" applyFont="1" applyAlignment="1">
      <alignment horizontal="center" vertical="center" wrapText="1"/>
    </xf>
    <xf numFmtId="0" fontId="41" fillId="0" borderId="9" xfId="4" applyFont="1" applyBorder="1" applyAlignment="1">
      <alignment horizontal="center" vertical="center" wrapText="1"/>
    </xf>
    <xf numFmtId="0" fontId="41" fillId="0" borderId="0" xfId="4" applyFont="1" applyAlignment="1">
      <alignment horizontal="center" vertical="center" wrapText="1"/>
    </xf>
    <xf numFmtId="0" fontId="41" fillId="0" borderId="27" xfId="4" applyFont="1" applyBorder="1" applyAlignment="1">
      <alignment horizontal="center" vertical="center" wrapText="1"/>
    </xf>
    <xf numFmtId="0" fontId="9" fillId="0" borderId="0" xfId="4" applyAlignment="1">
      <alignment horizontal="center" vertical="center" wrapText="1"/>
    </xf>
    <xf numFmtId="0" fontId="41" fillId="0" borderId="16" xfId="4" applyFont="1" applyBorder="1" applyAlignment="1">
      <alignment horizontal="center" vertical="center" wrapText="1"/>
    </xf>
    <xf numFmtId="0" fontId="41" fillId="6" borderId="16" xfId="4" applyFont="1" applyFill="1" applyBorder="1" applyAlignment="1">
      <alignment vertical="center" wrapText="1"/>
    </xf>
    <xf numFmtId="0" fontId="41" fillId="6" borderId="24" xfId="4" applyFont="1" applyFill="1" applyBorder="1" applyAlignment="1">
      <alignment vertical="center" wrapText="1"/>
    </xf>
    <xf numFmtId="0" fontId="41" fillId="0" borderId="34" xfId="4" applyFont="1" applyBorder="1" applyAlignment="1">
      <alignment horizontal="center" vertical="center" wrapText="1"/>
    </xf>
    <xf numFmtId="0" fontId="41" fillId="6" borderId="34" xfId="4" applyFont="1" applyFill="1" applyBorder="1" applyAlignment="1">
      <alignment vertical="center" wrapText="1"/>
    </xf>
    <xf numFmtId="0" fontId="41" fillId="6" borderId="3" xfId="4" applyFont="1" applyFill="1" applyBorder="1" applyAlignment="1">
      <alignment vertical="center" wrapText="1"/>
    </xf>
    <xf numFmtId="0" fontId="41" fillId="0" borderId="88" xfId="4" applyFont="1" applyBorder="1" applyAlignment="1">
      <alignment horizontal="center" vertical="center" wrapText="1"/>
    </xf>
    <xf numFmtId="0" fontId="41" fillId="0" borderId="89" xfId="4" applyFont="1" applyBorder="1" applyAlignment="1">
      <alignment vertical="center" wrapText="1"/>
    </xf>
    <xf numFmtId="0" fontId="41" fillId="0" borderId="88" xfId="4" applyFont="1" applyBorder="1" applyAlignment="1">
      <alignment vertical="center" wrapText="1"/>
    </xf>
    <xf numFmtId="0" fontId="77" fillId="0" borderId="0" xfId="18" applyFont="1"/>
    <xf numFmtId="0" fontId="78" fillId="0" borderId="0" xfId="18" applyFont="1"/>
    <xf numFmtId="0" fontId="78" fillId="0" borderId="0" xfId="18" applyFont="1" applyAlignment="1">
      <alignment horizontal="right" vertical="center"/>
    </xf>
    <xf numFmtId="0" fontId="78" fillId="0" borderId="0" xfId="18" applyFont="1" applyAlignment="1">
      <alignment vertical="center"/>
    </xf>
    <xf numFmtId="0" fontId="78" fillId="0" borderId="0" xfId="18" applyFont="1" applyAlignment="1">
      <alignment horizontal="center" vertical="center"/>
    </xf>
    <xf numFmtId="0" fontId="41" fillId="0" borderId="0" xfId="20" applyFont="1">
      <alignment vertical="center"/>
    </xf>
    <xf numFmtId="0" fontId="58" fillId="0" borderId="0" xfId="7" applyFont="1" applyAlignment="1">
      <alignment horizontal="left" vertical="center"/>
    </xf>
    <xf numFmtId="0" fontId="63" fillId="0" borderId="0" xfId="7" applyFont="1" applyAlignment="1">
      <alignment horizontal="right" vertical="center"/>
    </xf>
    <xf numFmtId="0" fontId="79" fillId="0" borderId="0" xfId="7" applyFont="1" applyAlignment="1">
      <alignment horizontal="center" vertical="center"/>
    </xf>
    <xf numFmtId="0" fontId="58" fillId="0" borderId="0" xfId="7" applyFont="1">
      <alignment vertical="center"/>
    </xf>
    <xf numFmtId="49" fontId="41" fillId="0" borderId="0" xfId="20" applyNumberFormat="1" applyFont="1">
      <alignment vertical="center"/>
    </xf>
    <xf numFmtId="0" fontId="9" fillId="0" borderId="0" xfId="20">
      <alignment vertical="center"/>
    </xf>
    <xf numFmtId="0" fontId="58" fillId="0" borderId="0" xfId="20" applyFont="1">
      <alignment vertical="center"/>
    </xf>
    <xf numFmtId="0" fontId="42" fillId="0" borderId="0" xfId="20" applyFont="1" applyAlignment="1">
      <alignment vertical="center" wrapText="1"/>
    </xf>
    <xf numFmtId="0" fontId="40" fillId="0" borderId="0" xfId="20" applyFont="1" applyAlignment="1">
      <alignment vertical="center" wrapText="1"/>
    </xf>
    <xf numFmtId="0" fontId="80" fillId="0" borderId="0" xfId="20" applyFont="1" applyAlignment="1">
      <alignment horizontal="center" vertical="center"/>
    </xf>
    <xf numFmtId="49" fontId="71" fillId="0" borderId="30" xfId="7" applyNumberFormat="1" applyFont="1" applyBorder="1" applyAlignment="1">
      <alignment horizontal="center" vertical="top" wrapText="1"/>
    </xf>
    <xf numFmtId="0" fontId="42" fillId="0" borderId="93" xfId="20" applyFont="1" applyBorder="1">
      <alignment vertical="center"/>
    </xf>
    <xf numFmtId="0" fontId="42" fillId="0" borderId="94" xfId="20" applyFont="1" applyBorder="1">
      <alignment vertical="center"/>
    </xf>
    <xf numFmtId="0" fontId="42" fillId="0" borderId="4" xfId="20" applyFont="1" applyBorder="1">
      <alignment vertical="center"/>
    </xf>
    <xf numFmtId="0" fontId="41" fillId="0" borderId="4" xfId="20" applyFont="1" applyBorder="1">
      <alignment vertical="center"/>
    </xf>
    <xf numFmtId="0" fontId="41" fillId="0" borderId="5" xfId="20" applyFont="1" applyBorder="1">
      <alignment vertical="center"/>
    </xf>
    <xf numFmtId="0" fontId="55" fillId="0" borderId="29" xfId="20" applyFont="1" applyBorder="1">
      <alignment vertical="center"/>
    </xf>
    <xf numFmtId="0" fontId="55" fillId="0" borderId="30" xfId="20" applyFont="1" applyBorder="1">
      <alignment vertical="center"/>
    </xf>
    <xf numFmtId="0" fontId="55" fillId="0" borderId="30" xfId="20" applyFont="1" applyBorder="1" applyAlignment="1">
      <alignment horizontal="right" vertical="center" shrinkToFit="1"/>
    </xf>
    <xf numFmtId="0" fontId="42" fillId="0" borderId="30" xfId="20" applyFont="1" applyBorder="1" applyAlignment="1">
      <alignment horizontal="center" vertical="center"/>
    </xf>
    <xf numFmtId="0" fontId="41" fillId="0" borderId="30" xfId="20" applyFont="1" applyBorder="1" applyAlignment="1">
      <alignment vertical="center" wrapText="1"/>
    </xf>
    <xf numFmtId="0" fontId="41" fillId="0" borderId="31" xfId="20" applyFont="1" applyBorder="1" applyAlignment="1">
      <alignment vertical="center" wrapText="1"/>
    </xf>
    <xf numFmtId="0" fontId="55" fillId="0" borderId="0" xfId="20" applyFont="1" applyAlignment="1">
      <alignment horizontal="center" vertical="center"/>
    </xf>
    <xf numFmtId="0" fontId="74" fillId="0" borderId="0" xfId="20" applyFont="1">
      <alignment vertical="center"/>
    </xf>
    <xf numFmtId="0" fontId="41" fillId="0" borderId="23" xfId="7" applyFont="1" applyBorder="1" applyAlignment="1">
      <alignment horizontal="center" vertical="center" wrapText="1"/>
    </xf>
    <xf numFmtId="0" fontId="41" fillId="0" borderId="18" xfId="7" applyFont="1" applyBorder="1" applyAlignment="1">
      <alignment horizontal="center" vertical="center" wrapText="1"/>
    </xf>
    <xf numFmtId="0" fontId="41" fillId="0" borderId="0" xfId="7" applyFont="1" applyAlignment="1">
      <alignment horizontal="center" vertical="center" wrapText="1"/>
    </xf>
    <xf numFmtId="0" fontId="41" fillId="0" borderId="33" xfId="7" applyFont="1" applyBorder="1" applyAlignment="1">
      <alignment horizontal="center" vertical="center" wrapText="1"/>
    </xf>
    <xf numFmtId="0" fontId="41" fillId="0" borderId="29" xfId="7" applyFont="1" applyBorder="1" applyAlignment="1">
      <alignment horizontal="center" vertical="center" wrapText="1"/>
    </xf>
    <xf numFmtId="0" fontId="41" fillId="0" borderId="30" xfId="7" applyFont="1" applyBorder="1" applyAlignment="1">
      <alignment horizontal="center" vertical="center" wrapText="1"/>
    </xf>
    <xf numFmtId="0" fontId="41" fillId="0" borderId="86" xfId="7" applyFont="1" applyBorder="1" applyAlignment="1">
      <alignment horizontal="center" vertical="center" wrapText="1"/>
    </xf>
    <xf numFmtId="0" fontId="12" fillId="0" borderId="0" xfId="20" applyFont="1">
      <alignment vertical="center"/>
    </xf>
    <xf numFmtId="0" fontId="78" fillId="5" borderId="0" xfId="20" applyFont="1" applyFill="1">
      <alignment vertical="center"/>
    </xf>
    <xf numFmtId="0" fontId="82" fillId="5" borderId="0" xfId="21" applyFont="1" applyFill="1">
      <alignment vertical="center"/>
    </xf>
    <xf numFmtId="0" fontId="78" fillId="5" borderId="0" xfId="21" applyFont="1" applyFill="1">
      <alignment vertical="center"/>
    </xf>
    <xf numFmtId="0" fontId="73" fillId="5" borderId="42" xfId="21" applyFont="1" applyFill="1" applyBorder="1" applyAlignment="1">
      <alignment vertical="center" shrinkToFit="1"/>
    </xf>
    <xf numFmtId="0" fontId="73" fillId="5" borderId="43" xfId="21" applyFont="1" applyFill="1" applyBorder="1" applyAlignment="1">
      <alignment vertical="center" shrinkToFit="1"/>
    </xf>
    <xf numFmtId="0" fontId="75" fillId="5" borderId="0" xfId="21" applyFont="1" applyFill="1">
      <alignment vertical="center"/>
    </xf>
    <xf numFmtId="0" fontId="83" fillId="5" borderId="0" xfId="21" applyFont="1" applyFill="1">
      <alignment vertical="center"/>
    </xf>
    <xf numFmtId="0" fontId="84" fillId="5" borderId="42" xfId="21" applyFont="1" applyFill="1" applyBorder="1" applyAlignment="1">
      <alignment horizontal="left" vertical="center"/>
    </xf>
    <xf numFmtId="0" fontId="84" fillId="5" borderId="42" xfId="21" applyFont="1" applyFill="1" applyBorder="1" applyAlignment="1">
      <alignment horizontal="left" vertical="center" wrapText="1" shrinkToFit="1"/>
    </xf>
    <xf numFmtId="0" fontId="84" fillId="5" borderId="0" xfId="21" applyFont="1" applyFill="1">
      <alignment vertical="center"/>
    </xf>
    <xf numFmtId="0" fontId="85" fillId="5" borderId="0" xfId="20" applyFont="1" applyFill="1">
      <alignment vertical="center"/>
    </xf>
    <xf numFmtId="0" fontId="85" fillId="5" borderId="0" xfId="21" applyFont="1" applyFill="1" applyAlignment="1">
      <alignment horizontal="left" vertical="center"/>
    </xf>
    <xf numFmtId="0" fontId="83" fillId="5" borderId="0" xfId="20" applyFont="1" applyFill="1">
      <alignment vertical="center"/>
    </xf>
    <xf numFmtId="0" fontId="85" fillId="5" borderId="0" xfId="20" applyFont="1" applyFill="1" applyAlignment="1">
      <alignment vertical="top"/>
    </xf>
    <xf numFmtId="0" fontId="85" fillId="5" borderId="0" xfId="20" applyFont="1" applyFill="1" applyAlignment="1">
      <alignment horizontal="left" vertical="center"/>
    </xf>
    <xf numFmtId="0" fontId="85" fillId="5" borderId="0" xfId="21" applyFont="1" applyFill="1" applyAlignment="1">
      <alignment horizontal="left" vertical="top"/>
    </xf>
    <xf numFmtId="0" fontId="78" fillId="5" borderId="0" xfId="20" applyFont="1" applyFill="1" applyAlignment="1">
      <alignment vertical="top"/>
    </xf>
    <xf numFmtId="0" fontId="73" fillId="5" borderId="0" xfId="20" applyFont="1" applyFill="1">
      <alignment vertical="center"/>
    </xf>
    <xf numFmtId="0" fontId="73" fillId="0" borderId="0" xfId="20" applyFont="1">
      <alignment vertical="center"/>
    </xf>
    <xf numFmtId="0" fontId="25" fillId="0" borderId="0" xfId="22" applyFont="1">
      <alignment vertical="center"/>
    </xf>
    <xf numFmtId="0" fontId="25" fillId="0" borderId="0" xfId="22" applyFont="1" applyAlignment="1">
      <alignment horizontal="center" vertical="center"/>
    </xf>
    <xf numFmtId="0" fontId="35" fillId="0" borderId="0" xfId="10">
      <alignment vertical="center"/>
    </xf>
    <xf numFmtId="0" fontId="25" fillId="0" borderId="4" xfId="22" applyFont="1" applyBorder="1">
      <alignment vertical="center"/>
    </xf>
    <xf numFmtId="0" fontId="25" fillId="0" borderId="4" xfId="22" applyFont="1" applyBorder="1" applyAlignment="1">
      <alignment vertical="center" textRotation="255" wrapText="1"/>
    </xf>
    <xf numFmtId="0" fontId="25" fillId="0" borderId="20" xfId="22" applyFont="1" applyBorder="1">
      <alignment vertical="center"/>
    </xf>
    <xf numFmtId="0" fontId="25" fillId="0" borderId="0" xfId="22" applyFont="1" applyAlignment="1">
      <alignment vertical="center" textRotation="255" wrapText="1"/>
    </xf>
    <xf numFmtId="49" fontId="25" fillId="0" borderId="0" xfId="22" applyNumberFormat="1" applyFont="1">
      <alignment vertical="center"/>
    </xf>
    <xf numFmtId="0" fontId="25" fillId="0" borderId="33" xfId="22" applyFont="1" applyBorder="1" applyAlignment="1">
      <alignment horizontal="left" vertical="center"/>
    </xf>
    <xf numFmtId="0" fontId="25" fillId="0" borderId="33" xfId="22" applyFont="1" applyBorder="1">
      <alignment vertical="center"/>
    </xf>
    <xf numFmtId="0" fontId="25" fillId="0" borderId="9" xfId="22" applyFont="1" applyBorder="1">
      <alignment vertical="center"/>
    </xf>
    <xf numFmtId="0" fontId="25" fillId="0" borderId="9" xfId="22" applyFont="1" applyBorder="1" applyAlignment="1">
      <alignment vertical="center" textRotation="255" wrapText="1"/>
    </xf>
    <xf numFmtId="0" fontId="25" fillId="0" borderId="23" xfId="22" applyFont="1" applyBorder="1" applyAlignment="1">
      <alignment horizontal="left" vertical="center"/>
    </xf>
    <xf numFmtId="0" fontId="25" fillId="0" borderId="4" xfId="22" applyFont="1" applyBorder="1" applyAlignment="1">
      <alignment horizontal="center" vertical="center" textRotation="255" wrapText="1"/>
    </xf>
    <xf numFmtId="0" fontId="25" fillId="0" borderId="0" xfId="22" applyFont="1" applyAlignment="1">
      <alignment vertical="center" wrapText="1"/>
    </xf>
    <xf numFmtId="0" fontId="87" fillId="0" borderId="0" xfId="22" applyFont="1">
      <alignment vertical="center"/>
    </xf>
    <xf numFmtId="0" fontId="87" fillId="0" borderId="9" xfId="22" applyFont="1" applyBorder="1">
      <alignment vertical="center"/>
    </xf>
    <xf numFmtId="0" fontId="25" fillId="0" borderId="23" xfId="22" applyFont="1" applyBorder="1">
      <alignment vertical="center"/>
    </xf>
    <xf numFmtId="0" fontId="88" fillId="0" borderId="4" xfId="22" applyFont="1" applyBorder="1">
      <alignment vertical="center"/>
    </xf>
    <xf numFmtId="0" fontId="88" fillId="0" borderId="0" xfId="22" applyFont="1">
      <alignment vertical="center"/>
    </xf>
    <xf numFmtId="0" fontId="25" fillId="0" borderId="0" xfId="22" applyFont="1" applyAlignment="1">
      <alignment vertical="top"/>
    </xf>
    <xf numFmtId="0" fontId="79" fillId="0" borderId="0" xfId="22" applyFont="1">
      <alignment vertical="center"/>
    </xf>
    <xf numFmtId="0" fontId="13" fillId="0" borderId="0" xfId="22" applyFont="1">
      <alignment vertical="center"/>
    </xf>
    <xf numFmtId="0" fontId="13" fillId="0" borderId="0" xfId="22" applyFont="1" applyAlignment="1">
      <alignment horizontal="center" vertical="center"/>
    </xf>
    <xf numFmtId="0" fontId="26" fillId="0" borderId="0" xfId="22" applyAlignment="1">
      <alignment horizontal="right" vertical="center"/>
    </xf>
    <xf numFmtId="0" fontId="79" fillId="0" borderId="0" xfId="22" applyFont="1" applyAlignment="1">
      <alignment horizontal="center" vertical="center"/>
    </xf>
    <xf numFmtId="0" fontId="13" fillId="0" borderId="24" xfId="22" applyFont="1" applyBorder="1" applyAlignment="1">
      <alignment horizontal="left" vertical="center"/>
    </xf>
    <xf numFmtId="0" fontId="13" fillId="0" borderId="34" xfId="22" applyFont="1" applyBorder="1" applyAlignment="1">
      <alignment horizontal="left" vertical="center" indent="1"/>
    </xf>
    <xf numFmtId="0" fontId="13" fillId="0" borderId="16" xfId="22" applyFont="1" applyBorder="1" applyAlignment="1">
      <alignment horizontal="left" vertical="center" indent="1"/>
    </xf>
    <xf numFmtId="0" fontId="13" fillId="0" borderId="9" xfId="22" applyFont="1" applyBorder="1" applyAlignment="1">
      <alignment horizontal="left" vertical="center" indent="1"/>
    </xf>
    <xf numFmtId="0" fontId="13" fillId="0" borderId="9" xfId="22" applyFont="1" applyBorder="1">
      <alignment vertical="center"/>
    </xf>
    <xf numFmtId="0" fontId="13" fillId="0" borderId="3" xfId="22" applyFont="1" applyBorder="1">
      <alignment vertical="center"/>
    </xf>
    <xf numFmtId="0" fontId="13" fillId="0" borderId="4" xfId="22" applyFont="1" applyBorder="1">
      <alignment vertical="center"/>
    </xf>
    <xf numFmtId="0" fontId="13" fillId="0" borderId="18" xfId="22" applyFont="1" applyBorder="1">
      <alignment vertical="center"/>
    </xf>
    <xf numFmtId="0" fontId="13" fillId="0" borderId="16" xfId="22" applyFont="1" applyBorder="1" applyAlignment="1">
      <alignment horizontal="center" vertical="center"/>
    </xf>
    <xf numFmtId="0" fontId="13" fillId="0" borderId="16" xfId="22" applyFont="1" applyBorder="1" applyAlignment="1">
      <alignment vertical="center" wrapText="1"/>
    </xf>
    <xf numFmtId="0" fontId="13" fillId="0" borderId="16" xfId="22" applyFont="1" applyBorder="1" applyAlignment="1">
      <alignment horizontal="right" vertical="center"/>
    </xf>
    <xf numFmtId="0" fontId="13" fillId="0" borderId="0" xfId="22" applyFont="1" applyAlignment="1">
      <alignment horizontal="right" vertical="center"/>
    </xf>
    <xf numFmtId="0" fontId="13" fillId="0" borderId="0" xfId="22" applyFont="1" applyAlignment="1">
      <alignment vertical="center" wrapText="1"/>
    </xf>
    <xf numFmtId="0" fontId="13" fillId="0" borderId="8" xfId="22" applyFont="1" applyBorder="1">
      <alignment vertical="center"/>
    </xf>
    <xf numFmtId="0" fontId="13" fillId="0" borderId="20" xfId="22" applyFont="1" applyBorder="1">
      <alignment vertical="center"/>
    </xf>
    <xf numFmtId="0" fontId="13" fillId="0" borderId="33" xfId="22" applyFont="1" applyBorder="1">
      <alignment vertical="center"/>
    </xf>
    <xf numFmtId="0" fontId="13" fillId="0" borderId="33" xfId="22" applyFont="1" applyBorder="1" applyAlignment="1">
      <alignment vertical="center" wrapText="1"/>
    </xf>
    <xf numFmtId="0" fontId="13" fillId="0" borderId="23" xfId="22" applyFont="1" applyBorder="1">
      <alignment vertical="center"/>
    </xf>
    <xf numFmtId="0" fontId="90" fillId="0" borderId="0" xfId="22" applyFont="1" applyAlignment="1">
      <alignment horizontal="left" vertical="center"/>
    </xf>
    <xf numFmtId="0" fontId="13" fillId="0" borderId="0" xfId="22" applyFont="1" applyAlignment="1">
      <alignment horizontal="left" vertical="center"/>
    </xf>
    <xf numFmtId="0" fontId="93" fillId="0" borderId="0" xfId="7" applyFont="1">
      <alignment vertical="center"/>
    </xf>
    <xf numFmtId="0" fontId="95" fillId="0" borderId="0" xfId="7" applyFont="1">
      <alignment vertical="center"/>
    </xf>
    <xf numFmtId="0" fontId="98" fillId="0" borderId="0" xfId="20" applyFont="1" applyAlignment="1">
      <alignment horizontal="center" vertical="center"/>
    </xf>
    <xf numFmtId="0" fontId="99" fillId="0" borderId="0" xfId="20" applyFont="1">
      <alignment vertical="center"/>
    </xf>
    <xf numFmtId="176" fontId="95" fillId="0" borderId="122" xfId="7" applyNumberFormat="1" applyFont="1" applyBorder="1">
      <alignment vertical="center"/>
    </xf>
    <xf numFmtId="176" fontId="95" fillId="0" borderId="123" xfId="7" applyNumberFormat="1" applyFont="1" applyBorder="1">
      <alignment vertical="center"/>
    </xf>
    <xf numFmtId="187" fontId="95" fillId="0" borderId="0" xfId="7" applyNumberFormat="1" applyFont="1">
      <alignment vertical="center"/>
    </xf>
    <xf numFmtId="0" fontId="95" fillId="0" borderId="121" xfId="7" applyFont="1" applyBorder="1">
      <alignment vertical="center"/>
    </xf>
    <xf numFmtId="186" fontId="95" fillId="0" borderId="127" xfId="7" applyNumberFormat="1" applyFont="1" applyBorder="1">
      <alignment vertical="center"/>
    </xf>
    <xf numFmtId="186" fontId="95" fillId="0" borderId="131" xfId="7" applyNumberFormat="1" applyFont="1" applyBorder="1">
      <alignment vertical="center"/>
    </xf>
    <xf numFmtId="0" fontId="95" fillId="0" borderId="120" xfId="7" applyFont="1" applyBorder="1" applyAlignment="1">
      <alignment vertical="center" shrinkToFit="1"/>
    </xf>
    <xf numFmtId="0" fontId="95" fillId="0" borderId="0" xfId="7" applyFont="1" applyAlignment="1">
      <alignment vertical="center" shrinkToFit="1"/>
    </xf>
    <xf numFmtId="0" fontId="95" fillId="0" borderId="0" xfId="7" applyFont="1" applyAlignment="1">
      <alignment horizontal="center" vertical="center"/>
    </xf>
    <xf numFmtId="188" fontId="95" fillId="0" borderId="134" xfId="7" applyNumberFormat="1" applyFont="1" applyBorder="1">
      <alignment vertical="center"/>
    </xf>
    <xf numFmtId="188" fontId="95" fillId="0" borderId="135" xfId="7" applyNumberFormat="1" applyFont="1" applyBorder="1">
      <alignment vertical="center"/>
    </xf>
    <xf numFmtId="188" fontId="95" fillId="0" borderId="131" xfId="7" applyNumberFormat="1" applyFont="1" applyBorder="1">
      <alignment vertical="center"/>
    </xf>
    <xf numFmtId="188" fontId="95" fillId="0" borderId="136" xfId="7" applyNumberFormat="1" applyFont="1" applyBorder="1">
      <alignment vertical="center"/>
    </xf>
    <xf numFmtId="0" fontId="103" fillId="0" borderId="0" xfId="7" applyFont="1" applyAlignment="1">
      <alignment vertical="center" wrapText="1"/>
    </xf>
    <xf numFmtId="0" fontId="103" fillId="0" borderId="0" xfId="7" applyFont="1">
      <alignment vertical="center"/>
    </xf>
    <xf numFmtId="0" fontId="103" fillId="0" borderId="0" xfId="7" applyFont="1" applyAlignment="1">
      <alignment horizontal="right" vertical="center"/>
    </xf>
    <xf numFmtId="0" fontId="104" fillId="0" borderId="0" xfId="20" applyFont="1">
      <alignment vertical="center"/>
    </xf>
    <xf numFmtId="187" fontId="93" fillId="0" borderId="0" xfId="7" applyNumberFormat="1" applyFont="1">
      <alignment vertical="center"/>
    </xf>
    <xf numFmtId="0" fontId="105" fillId="0" borderId="0" xfId="7" applyFont="1" applyAlignment="1">
      <alignment vertical="center" wrapText="1"/>
    </xf>
    <xf numFmtId="0" fontId="105" fillId="0" borderId="0" xfId="7" applyFont="1">
      <alignment vertical="center"/>
    </xf>
    <xf numFmtId="0" fontId="105" fillId="0" borderId="0" xfId="7" applyFont="1" applyAlignment="1">
      <alignment horizontal="right" vertical="center"/>
    </xf>
    <xf numFmtId="0" fontId="107" fillId="0" borderId="0" xfId="24" applyFont="1">
      <alignment vertical="center"/>
    </xf>
    <xf numFmtId="0" fontId="108" fillId="0" borderId="0" xfId="24" applyFont="1" applyAlignment="1">
      <alignment horizontal="left" vertical="center"/>
    </xf>
    <xf numFmtId="0" fontId="110" fillId="0" borderId="0" xfId="24" applyFont="1" applyAlignment="1">
      <alignment horizontal="left" vertical="center"/>
    </xf>
    <xf numFmtId="0" fontId="110" fillId="0" borderId="0" xfId="24" applyFont="1">
      <alignment vertical="center"/>
    </xf>
    <xf numFmtId="0" fontId="111" fillId="0" borderId="0" xfId="24" applyFont="1" applyAlignment="1">
      <alignment horizontal="center" vertical="center"/>
    </xf>
    <xf numFmtId="49" fontId="112" fillId="0" borderId="0" xfId="25" applyNumberFormat="1" applyFont="1" applyAlignment="1">
      <alignment horizontal="left" vertical="center"/>
    </xf>
    <xf numFmtId="49" fontId="113" fillId="0" borderId="138" xfId="25" applyNumberFormat="1" applyFont="1" applyBorder="1" applyAlignment="1">
      <alignment vertical="center" shrinkToFit="1"/>
    </xf>
    <xf numFmtId="49" fontId="113" fillId="0" borderId="0" xfId="25" applyNumberFormat="1" applyFont="1" applyAlignment="1">
      <alignment vertical="center" shrinkToFit="1"/>
    </xf>
    <xf numFmtId="49" fontId="114" fillId="0" borderId="0" xfId="25" applyNumberFormat="1" applyFont="1" applyAlignment="1">
      <alignment horizontal="left" vertical="center"/>
    </xf>
    <xf numFmtId="0" fontId="115" fillId="0" borderId="0" xfId="25" applyFont="1">
      <alignment vertical="center"/>
    </xf>
    <xf numFmtId="0" fontId="106" fillId="0" borderId="0" xfId="25">
      <alignment vertical="center"/>
    </xf>
    <xf numFmtId="0" fontId="116" fillId="0" borderId="121" xfId="25" applyFont="1" applyBorder="1" applyAlignment="1">
      <alignment vertical="center" wrapText="1"/>
    </xf>
    <xf numFmtId="0" fontId="116" fillId="0" borderId="127" xfId="25" applyFont="1" applyBorder="1" applyAlignment="1">
      <alignment vertical="center" wrapText="1"/>
    </xf>
    <xf numFmtId="0" fontId="116" fillId="0" borderId="139" xfId="25" applyFont="1" applyBorder="1" applyAlignment="1">
      <alignment vertical="center" wrapText="1"/>
    </xf>
    <xf numFmtId="0" fontId="116" fillId="0" borderId="140" xfId="25" applyFont="1" applyBorder="1" applyAlignment="1">
      <alignment vertical="center" wrapText="1"/>
    </xf>
    <xf numFmtId="0" fontId="116" fillId="0" borderId="0" xfId="25" applyFont="1" applyAlignment="1">
      <alignment vertical="center" wrapText="1"/>
    </xf>
    <xf numFmtId="0" fontId="116" fillId="0" borderId="141" xfId="25" applyFont="1" applyBorder="1" applyAlignment="1">
      <alignment vertical="center" wrapText="1"/>
    </xf>
    <xf numFmtId="0" fontId="116" fillId="0" borderId="142" xfId="25" applyFont="1" applyBorder="1" applyAlignment="1">
      <alignment vertical="center" wrapText="1"/>
    </xf>
    <xf numFmtId="0" fontId="116" fillId="0" borderId="143" xfId="25" applyFont="1" applyBorder="1" applyAlignment="1">
      <alignment vertical="center" wrapText="1"/>
    </xf>
    <xf numFmtId="0" fontId="116" fillId="0" borderId="144" xfId="25" applyFont="1" applyBorder="1" applyAlignment="1">
      <alignment vertical="center" wrapText="1"/>
    </xf>
    <xf numFmtId="0" fontId="116" fillId="0" borderId="145" xfId="25" applyFont="1" applyBorder="1" applyAlignment="1">
      <alignment vertical="center" wrapText="1"/>
    </xf>
    <xf numFmtId="0" fontId="116" fillId="0" borderId="146" xfId="25" applyFont="1" applyBorder="1" applyAlignment="1">
      <alignment vertical="center" wrapText="1"/>
    </xf>
    <xf numFmtId="0" fontId="116" fillId="0" borderId="148" xfId="25" applyFont="1" applyBorder="1" applyAlignment="1">
      <alignment vertical="center" wrapText="1"/>
    </xf>
    <xf numFmtId="0" fontId="107" fillId="0" borderId="138" xfId="25" applyFont="1" applyBorder="1" applyAlignment="1">
      <alignment vertical="center" wrapText="1"/>
    </xf>
    <xf numFmtId="0" fontId="107" fillId="0" borderId="0" xfId="25" applyFont="1" applyAlignment="1">
      <alignment vertical="center" wrapText="1"/>
    </xf>
    <xf numFmtId="0" fontId="107" fillId="0" borderId="151" xfId="25" applyFont="1" applyBorder="1" applyAlignment="1">
      <alignment vertical="center" wrapText="1"/>
    </xf>
    <xf numFmtId="0" fontId="107" fillId="0" borderId="152" xfId="25" applyFont="1" applyBorder="1" applyAlignment="1">
      <alignment vertical="center" wrapText="1"/>
    </xf>
    <xf numFmtId="0" fontId="118" fillId="0" borderId="0" xfId="25" applyFont="1">
      <alignment vertical="center"/>
    </xf>
    <xf numFmtId="0" fontId="119" fillId="0" borderId="0" xfId="25" applyFont="1">
      <alignment vertical="center"/>
    </xf>
    <xf numFmtId="0" fontId="120" fillId="0" borderId="0" xfId="25" applyFont="1">
      <alignment vertical="center"/>
    </xf>
    <xf numFmtId="0" fontId="122" fillId="0" borderId="0" xfId="26" applyFont="1">
      <alignment vertical="center"/>
    </xf>
    <xf numFmtId="0" fontId="56" fillId="0" borderId="0" xfId="26" applyFont="1">
      <alignment vertical="center"/>
    </xf>
    <xf numFmtId="0" fontId="124" fillId="0" borderId="0" xfId="26" applyFont="1" applyAlignment="1">
      <alignment horizontal="center" vertical="center" wrapText="1"/>
    </xf>
    <xf numFmtId="0" fontId="124" fillId="15" borderId="0" xfId="27" applyFont="1" applyFill="1">
      <alignment vertical="center"/>
    </xf>
    <xf numFmtId="0" fontId="61" fillId="0" borderId="0" xfId="26" applyFont="1" applyAlignment="1">
      <alignment horizontal="left" vertical="center" wrapText="1"/>
    </xf>
    <xf numFmtId="0" fontId="125" fillId="0" borderId="0" xfId="26" applyFont="1" applyAlignment="1">
      <alignment horizontal="center" vertical="center" wrapText="1"/>
    </xf>
    <xf numFmtId="0" fontId="125" fillId="0" borderId="0" xfId="26" applyFont="1" applyAlignment="1">
      <alignment horizontal="right" vertical="center"/>
    </xf>
    <xf numFmtId="0" fontId="125" fillId="0" borderId="157" xfId="26" applyFont="1" applyBorder="1" applyAlignment="1">
      <alignment horizontal="right" vertical="center"/>
    </xf>
    <xf numFmtId="0" fontId="125" fillId="0" borderId="158" xfId="26" applyFont="1" applyBorder="1" applyAlignment="1">
      <alignment horizontal="right" vertical="center"/>
    </xf>
    <xf numFmtId="0" fontId="56" fillId="0" borderId="159" xfId="26" applyFont="1" applyBorder="1">
      <alignment vertical="center"/>
    </xf>
    <xf numFmtId="0" fontId="56" fillId="0" borderId="160" xfId="26" applyFont="1" applyBorder="1">
      <alignment vertical="center"/>
    </xf>
    <xf numFmtId="0" fontId="56" fillId="0" borderId="33" xfId="26" applyFont="1" applyBorder="1">
      <alignment vertical="center"/>
    </xf>
    <xf numFmtId="0" fontId="125" fillId="0" borderId="161" xfId="26" applyFont="1" applyBorder="1" applyAlignment="1">
      <alignment horizontal="right" vertical="center"/>
    </xf>
    <xf numFmtId="0" fontId="125" fillId="0" borderId="162" xfId="26" applyFont="1" applyBorder="1" applyAlignment="1">
      <alignment horizontal="right" vertical="center"/>
    </xf>
    <xf numFmtId="0" fontId="56" fillId="0" borderId="163" xfId="26" applyFont="1" applyBorder="1">
      <alignment vertical="center"/>
    </xf>
    <xf numFmtId="0" fontId="125" fillId="0" borderId="0" xfId="26" applyFont="1">
      <alignment vertical="center"/>
    </xf>
    <xf numFmtId="0" fontId="125" fillId="0" borderId="156" xfId="26" applyFont="1" applyBorder="1">
      <alignment vertical="center"/>
    </xf>
    <xf numFmtId="0" fontId="125" fillId="0" borderId="156" xfId="26" applyFont="1" applyBorder="1" applyAlignment="1">
      <alignment horizontal="center" vertical="center"/>
    </xf>
    <xf numFmtId="0" fontId="125" fillId="0" borderId="165" xfId="26" applyFont="1" applyBorder="1" applyAlignment="1">
      <alignment horizontal="center" vertical="center" wrapText="1"/>
    </xf>
    <xf numFmtId="190" fontId="125" fillId="0" borderId="166" xfId="27" applyNumberFormat="1" applyFont="1" applyBorder="1" applyAlignment="1">
      <alignment horizontal="center" vertical="center" wrapText="1"/>
    </xf>
    <xf numFmtId="191" fontId="125" fillId="0" borderId="168" xfId="26" applyNumberFormat="1" applyFont="1" applyBorder="1" applyAlignment="1">
      <alignment horizontal="center" vertical="center"/>
    </xf>
    <xf numFmtId="0" fontId="125" fillId="0" borderId="166" xfId="26" applyFont="1" applyBorder="1" applyAlignment="1">
      <alignment horizontal="center" vertical="center"/>
    </xf>
    <xf numFmtId="0" fontId="125" fillId="0" borderId="164" xfId="26" applyFont="1" applyBorder="1" applyAlignment="1">
      <alignment horizontal="center" vertical="center"/>
    </xf>
    <xf numFmtId="0" fontId="125" fillId="0" borderId="166" xfId="26" applyFont="1" applyBorder="1">
      <alignment vertical="center"/>
    </xf>
    <xf numFmtId="0" fontId="125" fillId="0" borderId="168" xfId="26" applyFont="1" applyBorder="1" applyAlignment="1">
      <alignment horizontal="center" vertical="center"/>
    </xf>
    <xf numFmtId="191" fontId="125" fillId="0" borderId="169" xfId="26" applyNumberFormat="1" applyFont="1" applyBorder="1" applyAlignment="1">
      <alignment horizontal="center" vertical="center"/>
    </xf>
    <xf numFmtId="0" fontId="128" fillId="0" borderId="0" xfId="22" applyFont="1">
      <alignment vertical="center"/>
    </xf>
    <xf numFmtId="0" fontId="25" fillId="0" borderId="0" xfId="22" applyFont="1" applyAlignment="1">
      <alignment horizontal="left" vertical="center"/>
    </xf>
    <xf numFmtId="0" fontId="107" fillId="0" borderId="0" xfId="25" applyFont="1">
      <alignment vertical="center"/>
    </xf>
    <xf numFmtId="0" fontId="116" fillId="0" borderId="0" xfId="25" applyFont="1">
      <alignment vertical="center"/>
    </xf>
    <xf numFmtId="0" fontId="106" fillId="0" borderId="0" xfId="28" applyFont="1">
      <alignment vertical="center"/>
    </xf>
    <xf numFmtId="0" fontId="116" fillId="0" borderId="0" xfId="25" applyFont="1" applyAlignment="1">
      <alignment horizontal="right" vertical="center"/>
    </xf>
    <xf numFmtId="0" fontId="107" fillId="0" borderId="0" xfId="25" applyFont="1" applyAlignment="1">
      <alignment horizontal="center" vertical="center"/>
    </xf>
    <xf numFmtId="0" fontId="116" fillId="0" borderId="171" xfId="25" applyFont="1" applyBorder="1" applyAlignment="1">
      <alignment horizontal="center" vertical="center"/>
    </xf>
    <xf numFmtId="0" fontId="116" fillId="0" borderId="172" xfId="25" applyFont="1" applyBorder="1" applyAlignment="1">
      <alignment horizontal="center" vertical="center"/>
    </xf>
    <xf numFmtId="0" fontId="116" fillId="0" borderId="173" xfId="25" applyFont="1" applyBorder="1" applyAlignment="1">
      <alignment horizontal="left" vertical="center" indent="1"/>
    </xf>
    <xf numFmtId="0" fontId="116" fillId="0" borderId="173" xfId="25" applyFont="1" applyBorder="1" applyAlignment="1">
      <alignment horizontal="left" vertical="center" wrapText="1" indent="1"/>
    </xf>
    <xf numFmtId="0" fontId="116" fillId="0" borderId="175" xfId="25" applyFont="1" applyBorder="1" applyAlignment="1">
      <alignment horizontal="center" vertical="center"/>
    </xf>
    <xf numFmtId="0" fontId="116" fillId="0" borderId="142" xfId="25" applyFont="1" applyBorder="1" applyAlignment="1">
      <alignment horizontal="center" vertical="center"/>
    </xf>
    <xf numFmtId="0" fontId="116" fillId="0" borderId="0" xfId="28" applyFont="1">
      <alignment vertical="center"/>
    </xf>
    <xf numFmtId="0" fontId="80" fillId="0" borderId="0" xfId="7" applyFont="1">
      <alignment vertical="center"/>
    </xf>
    <xf numFmtId="0" fontId="125" fillId="0" borderId="0" xfId="7" applyFont="1">
      <alignment vertical="center"/>
    </xf>
    <xf numFmtId="0" fontId="125" fillId="0" borderId="0" xfId="7" applyFont="1" applyAlignment="1">
      <alignment horizontal="right" vertical="center"/>
    </xf>
    <xf numFmtId="0" fontId="80" fillId="0" borderId="0" xfId="7" applyFont="1" applyAlignment="1">
      <alignment horizontal="center" vertical="center"/>
    </xf>
    <xf numFmtId="0" fontId="125" fillId="0" borderId="0" xfId="7" applyFont="1" applyAlignment="1">
      <alignment horizontal="distributed" vertical="center"/>
    </xf>
    <xf numFmtId="0" fontId="125" fillId="0" borderId="0" xfId="7" applyFont="1" applyAlignment="1">
      <alignment horizontal="center" vertical="center"/>
    </xf>
    <xf numFmtId="0" fontId="125" fillId="0" borderId="0" xfId="7" applyFont="1" applyAlignment="1">
      <alignment horizontal="left" vertical="center" indent="1" shrinkToFit="1"/>
    </xf>
    <xf numFmtId="0" fontId="80" fillId="0" borderId="0" xfId="7" applyFont="1" applyAlignment="1">
      <alignment horizontal="distributed" vertical="center" indent="9"/>
    </xf>
    <xf numFmtId="0" fontId="56" fillId="0" borderId="164" xfId="7" applyFont="1" applyBorder="1" applyAlignment="1">
      <alignment horizontal="distributed" vertical="center" indent="2"/>
    </xf>
    <xf numFmtId="0" fontId="56" fillId="0" borderId="170" xfId="7" applyFont="1" applyBorder="1">
      <alignment vertical="center"/>
    </xf>
    <xf numFmtId="0" fontId="56" fillId="0" borderId="166" xfId="7" applyFont="1" applyBorder="1" applyAlignment="1">
      <alignment horizontal="distributed" vertical="center" indent="2"/>
    </xf>
    <xf numFmtId="0" fontId="56" fillId="0" borderId="164" xfId="7" applyFont="1" applyBorder="1" applyAlignment="1">
      <alignment horizontal="center" vertical="center"/>
    </xf>
    <xf numFmtId="0" fontId="56" fillId="0" borderId="170" xfId="7" applyFont="1" applyBorder="1" applyAlignment="1">
      <alignment vertical="center" wrapText="1"/>
    </xf>
    <xf numFmtId="0" fontId="56" fillId="0" borderId="177" xfId="7" applyFont="1" applyBorder="1" applyAlignment="1">
      <alignment horizontal="distributed" vertical="center" indent="2"/>
    </xf>
    <xf numFmtId="0" fontId="56" fillId="0" borderId="178" xfId="7" applyFont="1" applyBorder="1">
      <alignment vertical="center"/>
    </xf>
    <xf numFmtId="0" fontId="56" fillId="0" borderId="179" xfId="7" applyFont="1" applyBorder="1" applyAlignment="1">
      <alignment horizontal="distributed" vertical="center" indent="2"/>
    </xf>
    <xf numFmtId="0" fontId="56" fillId="0" borderId="177" xfId="7" applyFont="1" applyBorder="1" applyAlignment="1">
      <alignment horizontal="center" vertical="center"/>
    </xf>
    <xf numFmtId="0" fontId="56" fillId="0" borderId="178" xfId="7" applyFont="1" applyBorder="1" applyAlignment="1">
      <alignment vertical="center" wrapText="1"/>
    </xf>
    <xf numFmtId="0" fontId="130" fillId="0" borderId="164" xfId="7" applyFont="1" applyBorder="1" applyAlignment="1">
      <alignment vertical="center" wrapText="1"/>
    </xf>
    <xf numFmtId="0" fontId="130" fillId="0" borderId="170" xfId="7" applyFont="1" applyBorder="1" applyAlignment="1">
      <alignment vertical="center" wrapText="1"/>
    </xf>
    <xf numFmtId="0" fontId="130" fillId="0" borderId="166" xfId="7" applyFont="1" applyBorder="1" applyAlignment="1">
      <alignment vertical="center" wrapText="1"/>
    </xf>
    <xf numFmtId="0" fontId="26" fillId="0" borderId="0" xfId="22">
      <alignment vertical="center"/>
    </xf>
    <xf numFmtId="0" fontId="131" fillId="0" borderId="0" xfId="22" applyFont="1">
      <alignment vertical="center"/>
    </xf>
    <xf numFmtId="0" fontId="131" fillId="0" borderId="0" xfId="22" applyFont="1" applyAlignment="1">
      <alignment horizontal="center" vertical="center"/>
    </xf>
    <xf numFmtId="0" fontId="9" fillId="0" borderId="164" xfId="22" applyFont="1" applyBorder="1" applyAlignment="1">
      <alignment horizontal="center" vertical="center"/>
    </xf>
    <xf numFmtId="0" fontId="26" fillId="0" borderId="192" xfId="22" applyBorder="1" applyAlignment="1">
      <alignment horizontal="left" vertical="center" indent="1"/>
    </xf>
    <xf numFmtId="0" fontId="26" fillId="0" borderId="156" xfId="22" applyBorder="1" applyAlignment="1">
      <alignment horizontal="left" vertical="center" wrapText="1"/>
    </xf>
    <xf numFmtId="0" fontId="26" fillId="0" borderId="27" xfId="22" applyBorder="1" applyAlignment="1">
      <alignment horizontal="left" vertical="center" wrapText="1"/>
    </xf>
    <xf numFmtId="0" fontId="5" fillId="0" borderId="0" xfId="22" applyFont="1">
      <alignment vertical="center"/>
    </xf>
    <xf numFmtId="0" fontId="80" fillId="0" borderId="0" xfId="22" applyFont="1">
      <alignment vertical="center"/>
    </xf>
    <xf numFmtId="0" fontId="5" fillId="0" borderId="0" xfId="22" applyFont="1" applyAlignment="1">
      <alignment horizontal="left" vertical="center"/>
    </xf>
    <xf numFmtId="0" fontId="11" fillId="0" borderId="0" xfId="29" applyFont="1">
      <alignment vertical="center"/>
    </xf>
    <xf numFmtId="0" fontId="132" fillId="0" borderId="0" xfId="29" applyFont="1">
      <alignment vertical="center"/>
    </xf>
    <xf numFmtId="0" fontId="132" fillId="0" borderId="0" xfId="29" applyFont="1" applyAlignment="1">
      <alignment horizontal="right" vertical="center"/>
    </xf>
    <xf numFmtId="0" fontId="135" fillId="0" borderId="0" xfId="29" applyFont="1">
      <alignment vertical="center"/>
    </xf>
    <xf numFmtId="0" fontId="9" fillId="0" borderId="0" xfId="29">
      <alignment vertical="center"/>
    </xf>
    <xf numFmtId="0" fontId="135" fillId="0" borderId="170" xfId="29" applyFont="1" applyBorder="1" applyAlignment="1">
      <alignment horizontal="center" vertical="center"/>
    </xf>
    <xf numFmtId="0" fontId="135" fillId="0" borderId="197" xfId="29" applyFont="1" applyBorder="1" applyAlignment="1">
      <alignment horizontal="center" vertical="center"/>
    </xf>
    <xf numFmtId="0" fontId="135" fillId="0" borderId="194" xfId="29" applyFont="1" applyBorder="1" applyAlignment="1">
      <alignment horizontal="center" vertical="center"/>
    </xf>
    <xf numFmtId="0" fontId="137" fillId="0" borderId="170" xfId="29" applyFont="1" applyBorder="1">
      <alignment vertical="center"/>
    </xf>
    <xf numFmtId="0" fontId="137" fillId="0" borderId="197" xfId="29" applyFont="1" applyBorder="1">
      <alignment vertical="center"/>
    </xf>
    <xf numFmtId="0" fontId="132" fillId="0" borderId="196" xfId="29" applyFont="1" applyBorder="1" applyAlignment="1">
      <alignment horizontal="center" vertical="center" wrapText="1"/>
    </xf>
    <xf numFmtId="0" fontId="132" fillId="0" borderId="170" xfId="29" applyFont="1" applyBorder="1" applyAlignment="1">
      <alignment horizontal="center" vertical="center" wrapText="1"/>
    </xf>
    <xf numFmtId="0" fontId="137" fillId="0" borderId="158" xfId="29" applyFont="1" applyBorder="1" applyAlignment="1">
      <alignment horizontal="left" vertical="center"/>
    </xf>
    <xf numFmtId="0" fontId="137" fillId="0" borderId="158" xfId="29" applyFont="1" applyBorder="1">
      <alignment vertical="center"/>
    </xf>
    <xf numFmtId="0" fontId="137" fillId="0" borderId="199" xfId="29" applyFont="1" applyBorder="1" applyAlignment="1">
      <alignment horizontal="left" vertical="center"/>
    </xf>
    <xf numFmtId="0" fontId="132" fillId="0" borderId="201" xfId="29" applyFont="1" applyBorder="1" applyAlignment="1">
      <alignment horizontal="center" vertical="center" wrapText="1"/>
    </xf>
    <xf numFmtId="0" fontId="137" fillId="0" borderId="201" xfId="29" applyFont="1" applyBorder="1">
      <alignment vertical="center"/>
    </xf>
    <xf numFmtId="0" fontId="137" fillId="0" borderId="202" xfId="29" applyFont="1" applyBorder="1">
      <alignment vertical="center"/>
    </xf>
    <xf numFmtId="0" fontId="132" fillId="0" borderId="0" xfId="29" applyFont="1" applyAlignment="1">
      <alignment vertical="center" wrapText="1"/>
    </xf>
    <xf numFmtId="0" fontId="138" fillId="0" borderId="0" xfId="29" applyFont="1" applyAlignment="1">
      <alignment vertical="center" wrapText="1"/>
    </xf>
    <xf numFmtId="0" fontId="139" fillId="0" borderId="0" xfId="29" applyFont="1">
      <alignment vertical="center"/>
    </xf>
    <xf numFmtId="0" fontId="140" fillId="0" borderId="0" xfId="29" applyFont="1">
      <alignment vertical="center"/>
    </xf>
    <xf numFmtId="0" fontId="141" fillId="0" borderId="0" xfId="29" applyFont="1">
      <alignment vertical="center"/>
    </xf>
    <xf numFmtId="0" fontId="135" fillId="0" borderId="0" xfId="29" applyFont="1" applyAlignment="1">
      <alignment horizontal="center" vertical="center"/>
    </xf>
    <xf numFmtId="0" fontId="142" fillId="0" borderId="0" xfId="29" applyFont="1">
      <alignment vertical="center"/>
    </xf>
    <xf numFmtId="0" fontId="135" fillId="0" borderId="0" xfId="29" applyFont="1" applyAlignment="1">
      <alignment horizontal="left" vertical="center"/>
    </xf>
    <xf numFmtId="0" fontId="9" fillId="0" borderId="0" xfId="29" applyAlignment="1">
      <alignment horizontal="center" vertical="center"/>
    </xf>
    <xf numFmtId="0" fontId="9" fillId="0" borderId="0" xfId="29" applyAlignment="1">
      <alignment horizontal="left" vertical="center"/>
    </xf>
    <xf numFmtId="0" fontId="143" fillId="0" borderId="0" xfId="29" applyFont="1">
      <alignment vertical="center"/>
    </xf>
    <xf numFmtId="0" fontId="144" fillId="0" borderId="0" xfId="29" applyFont="1">
      <alignment vertical="center"/>
    </xf>
    <xf numFmtId="0" fontId="131" fillId="0" borderId="0" xfId="20" applyFont="1" applyAlignment="1">
      <alignment horizontal="center" vertical="center"/>
    </xf>
    <xf numFmtId="0" fontId="145" fillId="0" borderId="0" xfId="20" applyFont="1" applyAlignment="1">
      <alignment horizontal="center" vertical="center"/>
    </xf>
    <xf numFmtId="0" fontId="56" fillId="0" borderId="0" xfId="20" applyFont="1">
      <alignment vertical="center"/>
    </xf>
    <xf numFmtId="0" fontId="146" fillId="0" borderId="0" xfId="7" applyFont="1">
      <alignment vertical="center"/>
    </xf>
    <xf numFmtId="176" fontId="146" fillId="0" borderId="210" xfId="7" applyNumberFormat="1" applyFont="1" applyBorder="1">
      <alignment vertical="center"/>
    </xf>
    <xf numFmtId="176" fontId="146" fillId="0" borderId="211" xfId="7" applyNumberFormat="1" applyFont="1" applyBorder="1">
      <alignment vertical="center"/>
    </xf>
    <xf numFmtId="187" fontId="12" fillId="0" borderId="0" xfId="7" applyNumberFormat="1" applyFont="1">
      <alignment vertical="center"/>
    </xf>
    <xf numFmtId="0" fontId="146" fillId="0" borderId="209" xfId="7" applyFont="1" applyBorder="1">
      <alignment vertical="center"/>
    </xf>
    <xf numFmtId="186" fontId="146" fillId="0" borderId="175" xfId="7" applyNumberFormat="1" applyFont="1" applyBorder="1">
      <alignment vertical="center"/>
    </xf>
    <xf numFmtId="186" fontId="146" fillId="0" borderId="131" xfId="7" applyNumberFormat="1" applyFont="1" applyBorder="1">
      <alignment vertical="center"/>
    </xf>
    <xf numFmtId="0" fontId="146" fillId="0" borderId="0" xfId="7" applyFont="1" applyAlignment="1">
      <alignment vertical="center" shrinkToFit="1"/>
    </xf>
    <xf numFmtId="0" fontId="146" fillId="0" borderId="0" xfId="7" applyFont="1" applyAlignment="1">
      <alignment horizontal="center" vertical="center"/>
    </xf>
    <xf numFmtId="188" fontId="146" fillId="0" borderId="227" xfId="7" applyNumberFormat="1" applyFont="1" applyBorder="1">
      <alignment vertical="center"/>
    </xf>
    <xf numFmtId="188" fontId="146" fillId="0" borderId="228" xfId="7" applyNumberFormat="1" applyFont="1" applyBorder="1">
      <alignment vertical="center"/>
    </xf>
    <xf numFmtId="188" fontId="146" fillId="0" borderId="232" xfId="7" applyNumberFormat="1" applyFont="1" applyBorder="1">
      <alignment vertical="center"/>
    </xf>
    <xf numFmtId="188" fontId="146" fillId="0" borderId="233" xfId="7" applyNumberFormat="1" applyFont="1" applyBorder="1">
      <alignment vertical="center"/>
    </xf>
    <xf numFmtId="176" fontId="146" fillId="0" borderId="0" xfId="7" applyNumberFormat="1" applyFont="1" applyAlignment="1" applyProtection="1">
      <alignment horizontal="right" vertical="center"/>
      <protection locked="0"/>
    </xf>
    <xf numFmtId="188" fontId="146" fillId="0" borderId="0" xfId="7" applyNumberFormat="1" applyFont="1">
      <alignment vertical="center"/>
    </xf>
    <xf numFmtId="188" fontId="146" fillId="0" borderId="0" xfId="7" applyNumberFormat="1" applyFont="1" applyAlignment="1">
      <alignment horizontal="center" vertical="center"/>
    </xf>
    <xf numFmtId="0" fontId="146" fillId="0" borderId="241" xfId="7" applyFont="1" applyBorder="1" applyAlignment="1">
      <alignment horizontal="center" vertical="center" shrinkToFit="1"/>
    </xf>
    <xf numFmtId="0" fontId="146" fillId="0" borderId="156" xfId="7" applyFont="1" applyBorder="1" applyAlignment="1" applyProtection="1">
      <alignment horizontal="center" vertical="center"/>
      <protection locked="0"/>
    </xf>
    <xf numFmtId="0" fontId="146" fillId="0" borderId="243" xfId="7" applyFont="1" applyBorder="1" applyAlignment="1">
      <alignment horizontal="center" vertical="center" shrinkToFit="1"/>
    </xf>
    <xf numFmtId="0" fontId="146" fillId="0" borderId="192" xfId="7" applyFont="1" applyBorder="1" applyAlignment="1" applyProtection="1">
      <alignment horizontal="center" vertical="center"/>
      <protection locked="0"/>
    </xf>
    <xf numFmtId="0" fontId="12" fillId="0" borderId="0" xfId="7" applyFont="1" applyAlignment="1">
      <alignment horizontal="left" vertical="center"/>
    </xf>
    <xf numFmtId="0" fontId="75" fillId="9" borderId="0" xfId="18" applyFont="1" applyFill="1" applyAlignment="1">
      <alignment horizontal="left" vertical="center" shrinkToFit="1"/>
    </xf>
    <xf numFmtId="0" fontId="84" fillId="0" borderId="162" xfId="18" applyFont="1" applyBorder="1" applyAlignment="1">
      <alignment vertical="center"/>
    </xf>
    <xf numFmtId="0" fontId="84" fillId="0" borderId="23" xfId="18" applyFont="1" applyBorder="1" applyAlignment="1">
      <alignment vertical="center"/>
    </xf>
    <xf numFmtId="0" fontId="84" fillId="0" borderId="0" xfId="18" applyFont="1" applyAlignment="1">
      <alignment vertical="center"/>
    </xf>
    <xf numFmtId="0" fontId="84" fillId="0" borderId="177" xfId="18" applyFont="1" applyBorder="1" applyAlignment="1">
      <alignment vertical="center"/>
    </xf>
    <xf numFmtId="0" fontId="84" fillId="0" borderId="170" xfId="18" applyFont="1" applyBorder="1" applyAlignment="1">
      <alignment vertical="center"/>
    </xf>
    <xf numFmtId="0" fontId="84" fillId="0" borderId="166" xfId="18" applyFont="1" applyBorder="1" applyAlignment="1">
      <alignment vertical="center"/>
    </xf>
    <xf numFmtId="0" fontId="84" fillId="0" borderId="21" xfId="18" applyFont="1" applyBorder="1" applyAlignment="1">
      <alignment vertical="center"/>
    </xf>
    <xf numFmtId="0" fontId="84" fillId="0" borderId="164" xfId="18" applyFont="1" applyBorder="1" applyAlignment="1">
      <alignment vertical="center"/>
    </xf>
    <xf numFmtId="0" fontId="148" fillId="0" borderId="170" xfId="18" applyFont="1" applyBorder="1" applyAlignment="1">
      <alignment vertical="center"/>
    </xf>
    <xf numFmtId="0" fontId="148" fillId="0" borderId="166" xfId="18" applyFont="1" applyBorder="1" applyAlignment="1">
      <alignment vertical="center"/>
    </xf>
    <xf numFmtId="0" fontId="149" fillId="5" borderId="0" xfId="20" applyFont="1" applyFill="1">
      <alignment vertical="center"/>
    </xf>
    <xf numFmtId="0" fontId="84" fillId="0" borderId="27" xfId="18" applyFont="1" applyBorder="1" applyAlignment="1">
      <alignment vertical="center"/>
    </xf>
    <xf numFmtId="0" fontId="84" fillId="0" borderId="46" xfId="18" applyFont="1" applyBorder="1" applyAlignment="1">
      <alignment horizontal="center" vertical="center"/>
    </xf>
    <xf numFmtId="0" fontId="84" fillId="0" borderId="47" xfId="18" applyFont="1" applyBorder="1" applyAlignment="1">
      <alignment horizontal="center" vertical="center"/>
    </xf>
    <xf numFmtId="0" fontId="84" fillId="0" borderId="177" xfId="18" applyFont="1" applyBorder="1" applyAlignment="1">
      <alignment horizontal="center" vertical="center"/>
    </xf>
    <xf numFmtId="0" fontId="84" fillId="9" borderId="178" xfId="18" applyFont="1" applyFill="1" applyBorder="1" applyAlignment="1">
      <alignment vertical="center" shrinkToFit="1"/>
    </xf>
    <xf numFmtId="0" fontId="84" fillId="0" borderId="178" xfId="18" applyFont="1" applyBorder="1" applyAlignment="1">
      <alignment vertical="center"/>
    </xf>
    <xf numFmtId="0" fontId="84" fillId="0" borderId="179" xfId="18" applyFont="1" applyBorder="1" applyAlignment="1">
      <alignment vertical="center"/>
    </xf>
    <xf numFmtId="0" fontId="84" fillId="0" borderId="156" xfId="18" applyFont="1" applyBorder="1" applyAlignment="1">
      <alignment horizontal="center" vertical="center"/>
    </xf>
    <xf numFmtId="0" fontId="84" fillId="0" borderId="164" xfId="18" applyFont="1" applyBorder="1" applyAlignment="1">
      <alignment horizontal="center" vertical="center"/>
    </xf>
    <xf numFmtId="0" fontId="84" fillId="9" borderId="170" xfId="18" applyFont="1" applyFill="1" applyBorder="1" applyAlignment="1">
      <alignment vertical="center" shrinkToFit="1"/>
    </xf>
    <xf numFmtId="0" fontId="84" fillId="0" borderId="44" xfId="18" applyFont="1" applyBorder="1" applyAlignment="1">
      <alignment horizontal="center" vertical="center"/>
    </xf>
    <xf numFmtId="0" fontId="84" fillId="9" borderId="45" xfId="18" applyFont="1" applyFill="1" applyBorder="1" applyAlignment="1">
      <alignment vertical="center" shrinkToFit="1"/>
    </xf>
    <xf numFmtId="0" fontId="84" fillId="0" borderId="247" xfId="18" applyFont="1" applyBorder="1" applyAlignment="1">
      <alignment horizontal="center" vertical="center"/>
    </xf>
    <xf numFmtId="0" fontId="84" fillId="9" borderId="249" xfId="18" applyFont="1" applyFill="1" applyBorder="1" applyAlignment="1">
      <alignment vertical="center" shrinkToFit="1"/>
    </xf>
    <xf numFmtId="0" fontId="84" fillId="6" borderId="164" xfId="18" applyFont="1" applyFill="1" applyBorder="1" applyAlignment="1">
      <alignment horizontal="center" vertical="center" shrinkToFit="1"/>
    </xf>
    <xf numFmtId="49" fontId="84" fillId="6" borderId="156" xfId="18" applyNumberFormat="1" applyFont="1" applyFill="1" applyBorder="1" applyAlignment="1">
      <alignment horizontal="center" vertical="center" shrinkToFit="1"/>
    </xf>
    <xf numFmtId="180" fontId="78" fillId="0" borderId="0" xfId="18" applyNumberFormat="1" applyFont="1" applyAlignment="1">
      <alignment vertical="center"/>
    </xf>
    <xf numFmtId="0" fontId="78" fillId="0" borderId="162" xfId="18" applyFont="1" applyBorder="1" applyAlignment="1">
      <alignment vertical="center"/>
    </xf>
    <xf numFmtId="0" fontId="78" fillId="0" borderId="33" xfId="18" applyFont="1" applyBorder="1" applyAlignment="1">
      <alignment vertical="center"/>
    </xf>
    <xf numFmtId="49" fontId="40" fillId="0" borderId="3" xfId="3" applyNumberFormat="1" applyFont="1" applyBorder="1">
      <alignment vertical="center"/>
    </xf>
    <xf numFmtId="49" fontId="40" fillId="0" borderId="4" xfId="3" applyNumberFormat="1" applyFont="1" applyBorder="1">
      <alignment vertical="center"/>
    </xf>
    <xf numFmtId="49" fontId="40" fillId="0" borderId="20" xfId="3" applyNumberFormat="1" applyFont="1" applyBorder="1">
      <alignment vertical="center"/>
    </xf>
    <xf numFmtId="49" fontId="40" fillId="0" borderId="8" xfId="3" applyNumberFormat="1" applyFont="1" applyBorder="1" applyAlignment="1">
      <alignment vertical="center" shrinkToFit="1"/>
    </xf>
    <xf numFmtId="49" fontId="40" fillId="0" borderId="18" xfId="3" applyNumberFormat="1" applyFont="1" applyBorder="1">
      <alignment vertical="center"/>
    </xf>
    <xf numFmtId="49" fontId="40" fillId="0" borderId="33" xfId="3" applyNumberFormat="1" applyFont="1" applyBorder="1">
      <alignment vertical="center"/>
    </xf>
    <xf numFmtId="49" fontId="40" fillId="0" borderId="51" xfId="3" applyNumberFormat="1" applyFont="1" applyBorder="1" applyAlignment="1">
      <alignment vertical="center" shrinkToFit="1"/>
    </xf>
    <xf numFmtId="49" fontId="40" fillId="0" borderId="0" xfId="13" applyNumberFormat="1" applyFont="1" applyBorder="1" applyAlignment="1">
      <alignment horizontal="center" vertical="center"/>
    </xf>
    <xf numFmtId="0" fontId="40" fillId="0" borderId="16" xfId="1" applyFont="1" applyBorder="1" applyAlignment="1">
      <alignment horizontal="center" vertical="center" wrapText="1"/>
    </xf>
    <xf numFmtId="0" fontId="40" fillId="0" borderId="16" xfId="1" applyFont="1" applyBorder="1" applyAlignment="1">
      <alignment horizontal="center" vertical="center"/>
    </xf>
    <xf numFmtId="0" fontId="40" fillId="6" borderId="13" xfId="1" applyFont="1" applyFill="1" applyBorder="1" applyAlignment="1" applyProtection="1">
      <alignment horizontal="center" vertical="center"/>
      <protection locked="0"/>
    </xf>
    <xf numFmtId="0" fontId="40" fillId="6" borderId="14" xfId="1" applyFont="1" applyFill="1" applyBorder="1" applyAlignment="1" applyProtection="1">
      <alignment horizontal="center" vertical="center"/>
      <protection locked="0"/>
    </xf>
    <xf numFmtId="0" fontId="40" fillId="0" borderId="4" xfId="1" applyFont="1" applyBorder="1" applyAlignment="1">
      <alignment horizontal="center" vertical="center"/>
    </xf>
    <xf numFmtId="0" fontId="40" fillId="0" borderId="20" xfId="1" applyFont="1" applyBorder="1" applyAlignment="1">
      <alignment horizontal="center" vertical="center"/>
    </xf>
    <xf numFmtId="0" fontId="40" fillId="0" borderId="23" xfId="1" applyFont="1" applyBorder="1" applyAlignment="1">
      <alignment horizontal="center" vertical="center"/>
    </xf>
    <xf numFmtId="0" fontId="40" fillId="0" borderId="24" xfId="1" applyFont="1" applyBorder="1" applyAlignment="1">
      <alignment horizontal="center" vertical="center"/>
    </xf>
    <xf numFmtId="0" fontId="40" fillId="6" borderId="9" xfId="1" applyFont="1" applyFill="1" applyBorder="1" applyAlignment="1" applyProtection="1">
      <alignment horizontal="center" vertical="center"/>
      <protection locked="0"/>
    </xf>
    <xf numFmtId="0" fontId="34" fillId="6" borderId="0" xfId="4" applyFont="1" applyFill="1" applyAlignment="1">
      <alignment vertical="center"/>
    </xf>
    <xf numFmtId="0" fontId="67" fillId="5" borderId="0" xfId="17" applyFont="1" applyFill="1" applyAlignment="1">
      <alignment horizontal="center" vertical="top"/>
    </xf>
    <xf numFmtId="0" fontId="73" fillId="0" borderId="18" xfId="4" applyFont="1" applyBorder="1"/>
    <xf numFmtId="0" fontId="73" fillId="0" borderId="8" xfId="4" applyFont="1" applyBorder="1"/>
    <xf numFmtId="0" fontId="73" fillId="0" borderId="9" xfId="4" applyFont="1" applyBorder="1"/>
    <xf numFmtId="0" fontId="73" fillId="0" borderId="0" xfId="4" applyFont="1" applyAlignment="1">
      <alignment horizontal="center"/>
    </xf>
    <xf numFmtId="0" fontId="40" fillId="0" borderId="0" xfId="4" applyFont="1" applyAlignment="1">
      <alignment vertical="center" wrapText="1"/>
    </xf>
    <xf numFmtId="0" fontId="41" fillId="0" borderId="3" xfId="7" applyFont="1" applyBorder="1" applyAlignment="1">
      <alignment horizontal="center" vertical="center" wrapText="1"/>
    </xf>
    <xf numFmtId="0" fontId="41" fillId="0" borderId="4" xfId="7" applyFont="1" applyBorder="1" applyAlignment="1">
      <alignment horizontal="center" vertical="center" wrapText="1"/>
    </xf>
    <xf numFmtId="0" fontId="41" fillId="0" borderId="20" xfId="7" applyFont="1" applyBorder="1" applyAlignment="1">
      <alignment horizontal="center" vertical="center" wrapText="1"/>
    </xf>
    <xf numFmtId="0" fontId="41" fillId="0" borderId="41" xfId="7" applyFont="1" applyBorder="1" applyAlignment="1">
      <alignment horizontal="center" vertical="center" wrapText="1"/>
    </xf>
    <xf numFmtId="0" fontId="41" fillId="0" borderId="42" xfId="7" applyFont="1" applyBorder="1" applyAlignment="1">
      <alignment horizontal="center" vertical="center" wrapText="1"/>
    </xf>
    <xf numFmtId="0" fontId="41" fillId="0" borderId="99" xfId="7" applyFont="1" applyBorder="1" applyAlignment="1">
      <alignment horizontal="center" vertical="center" wrapText="1"/>
    </xf>
    <xf numFmtId="0" fontId="41" fillId="0" borderId="0" xfId="20" applyFont="1" applyAlignment="1">
      <alignment horizontal="center" vertical="center"/>
    </xf>
    <xf numFmtId="0" fontId="41" fillId="0" borderId="0" xfId="7" applyFont="1" applyAlignment="1">
      <alignment horizontal="center" vertical="center"/>
    </xf>
    <xf numFmtId="0" fontId="41" fillId="0" borderId="8" xfId="7" applyFont="1" applyBorder="1" applyAlignment="1">
      <alignment horizontal="center" vertical="center" wrapText="1"/>
    </xf>
    <xf numFmtId="0" fontId="41" fillId="0" borderId="9" xfId="7" applyFont="1" applyBorder="1" applyAlignment="1">
      <alignment horizontal="center" vertical="center" wrapText="1"/>
    </xf>
    <xf numFmtId="0" fontId="58" fillId="0" borderId="0" xfId="7" applyFont="1" applyAlignment="1">
      <alignment horizontal="left" vertical="top" wrapText="1"/>
    </xf>
    <xf numFmtId="0" fontId="40" fillId="0" borderId="0" xfId="20" applyFont="1" applyAlignment="1">
      <alignment horizontal="center" vertical="center"/>
    </xf>
    <xf numFmtId="0" fontId="25" fillId="0" borderId="4" xfId="22" applyFont="1" applyBorder="1" applyAlignment="1">
      <alignment horizontal="center" vertical="center"/>
    </xf>
    <xf numFmtId="0" fontId="8" fillId="0" borderId="24" xfId="3" applyFont="1" applyBorder="1" applyAlignment="1">
      <alignment horizontal="center" vertical="center"/>
    </xf>
    <xf numFmtId="0" fontId="8" fillId="0" borderId="16" xfId="7" applyFont="1" applyBorder="1" applyAlignment="1">
      <alignment horizontal="center" vertical="center"/>
    </xf>
    <xf numFmtId="0" fontId="8" fillId="0" borderId="16" xfId="7" applyFont="1" applyBorder="1" applyAlignment="1">
      <alignment horizontal="center" vertical="center" wrapText="1"/>
    </xf>
    <xf numFmtId="0" fontId="8" fillId="0" borderId="16" xfId="7" applyFont="1" applyBorder="1" applyAlignment="1">
      <alignment horizontal="right" vertical="center"/>
    </xf>
    <xf numFmtId="0" fontId="8" fillId="0" borderId="16" xfId="3" applyFont="1" applyBorder="1" applyAlignment="1">
      <alignment horizontal="center" vertical="center"/>
    </xf>
    <xf numFmtId="179" fontId="8" fillId="0" borderId="16" xfId="7" applyNumberFormat="1" applyFont="1" applyBorder="1" applyAlignment="1">
      <alignment horizontal="center" vertical="center"/>
    </xf>
    <xf numFmtId="0" fontId="5" fillId="0" borderId="16" xfId="7" applyFont="1" applyBorder="1">
      <alignment vertical="center"/>
    </xf>
    <xf numFmtId="0" fontId="19" fillId="6" borderId="16" xfId="0" applyFont="1" applyFill="1" applyBorder="1">
      <alignment vertical="center"/>
    </xf>
    <xf numFmtId="0" fontId="8" fillId="6" borderId="16" xfId="7" applyFont="1" applyFill="1" applyBorder="1" applyAlignment="1">
      <alignment horizontal="left" vertical="center"/>
    </xf>
    <xf numFmtId="0" fontId="8" fillId="6" borderId="24" xfId="7" applyFont="1" applyFill="1" applyBorder="1" applyAlignment="1">
      <alignment horizontal="center" vertical="center"/>
    </xf>
    <xf numFmtId="0" fontId="8" fillId="6" borderId="16" xfId="7" applyFont="1" applyFill="1" applyBorder="1">
      <alignment vertical="center"/>
    </xf>
    <xf numFmtId="0" fontId="8" fillId="6" borderId="24" xfId="7" applyFont="1" applyFill="1" applyBorder="1">
      <alignment vertical="center"/>
    </xf>
    <xf numFmtId="0" fontId="8" fillId="6" borderId="16" xfId="7" applyFont="1" applyFill="1" applyBorder="1" applyAlignment="1">
      <alignment horizontal="right" vertical="center"/>
    </xf>
    <xf numFmtId="0" fontId="43" fillId="6" borderId="160" xfId="4" applyFont="1" applyFill="1" applyBorder="1" applyAlignment="1">
      <alignment vertical="center"/>
    </xf>
    <xf numFmtId="0" fontId="34" fillId="6" borderId="160" xfId="4" applyFont="1" applyFill="1" applyBorder="1" applyAlignment="1">
      <alignment vertical="center"/>
    </xf>
    <xf numFmtId="0" fontId="41" fillId="6" borderId="160" xfId="4" applyFont="1" applyFill="1" applyBorder="1" applyAlignment="1">
      <alignment vertical="center"/>
    </xf>
    <xf numFmtId="180" fontId="123" fillId="10" borderId="0" xfId="26" applyNumberFormat="1" applyFont="1" applyFill="1" applyAlignment="1">
      <alignment horizontal="right" vertical="center"/>
    </xf>
    <xf numFmtId="0" fontId="39" fillId="0" borderId="16" xfId="30" applyFont="1" applyBorder="1" applyAlignment="1">
      <alignment horizontal="left" vertical="center"/>
    </xf>
    <xf numFmtId="0" fontId="39" fillId="0" borderId="16" xfId="30" applyFont="1" applyBorder="1" applyAlignment="1">
      <alignment vertical="center"/>
    </xf>
    <xf numFmtId="0" fontId="41" fillId="6" borderId="45" xfId="9" applyFont="1" applyFill="1" applyBorder="1">
      <alignment vertical="center"/>
    </xf>
    <xf numFmtId="0" fontId="41" fillId="6" borderId="45" xfId="9" applyFont="1" applyFill="1" applyBorder="1" applyAlignment="1">
      <alignment horizontal="left" vertical="center"/>
    </xf>
    <xf numFmtId="49" fontId="40" fillId="6" borderId="57" xfId="3" applyNumberFormat="1" applyFont="1" applyFill="1" applyBorder="1">
      <alignment vertical="center"/>
    </xf>
    <xf numFmtId="49" fontId="40" fillId="6" borderId="58" xfId="3" applyNumberFormat="1" applyFont="1" applyFill="1" applyBorder="1">
      <alignment vertical="center"/>
    </xf>
    <xf numFmtId="49" fontId="40" fillId="6" borderId="58" xfId="3" applyNumberFormat="1" applyFont="1" applyFill="1" applyBorder="1" applyAlignment="1">
      <alignment vertical="center" shrinkToFit="1"/>
    </xf>
    <xf numFmtId="49" fontId="40" fillId="6" borderId="59" xfId="3" applyNumberFormat="1" applyFont="1" applyFill="1" applyBorder="1" applyAlignment="1">
      <alignment vertical="center" shrinkToFit="1"/>
    </xf>
    <xf numFmtId="0" fontId="55" fillId="0" borderId="0" xfId="11" applyFont="1">
      <alignment vertical="center"/>
    </xf>
    <xf numFmtId="0" fontId="55" fillId="0" borderId="0" xfId="11" applyFont="1" applyAlignment="1">
      <alignment horizontal="right" vertical="center"/>
    </xf>
    <xf numFmtId="180" fontId="55" fillId="0" borderId="0" xfId="11" applyNumberFormat="1" applyFont="1" applyAlignment="1">
      <alignment horizontal="center" vertical="center"/>
    </xf>
    <xf numFmtId="0" fontId="55" fillId="0" borderId="60" xfId="11" applyFont="1" applyBorder="1" applyAlignment="1">
      <alignment horizontal="distributed" vertical="center"/>
    </xf>
    <xf numFmtId="0" fontId="55" fillId="0" borderId="27" xfId="11" applyFont="1" applyBorder="1" applyAlignment="1">
      <alignment horizontal="distributed" vertical="center"/>
    </xf>
    <xf numFmtId="0" fontId="55" fillId="0" borderId="16" xfId="11" applyFont="1" applyBorder="1" applyAlignment="1">
      <alignment horizontal="distributed" vertical="center"/>
    </xf>
    <xf numFmtId="0" fontId="55" fillId="0" borderId="4" xfId="11" applyFont="1" applyBorder="1">
      <alignment vertical="center"/>
    </xf>
    <xf numFmtId="0" fontId="55" fillId="0" borderId="20" xfId="11" applyFont="1" applyBorder="1">
      <alignment vertical="center"/>
    </xf>
    <xf numFmtId="0" fontId="55" fillId="0" borderId="24" xfId="11" applyFont="1" applyBorder="1" applyAlignment="1">
      <alignment horizontal="distributed" vertical="center"/>
    </xf>
    <xf numFmtId="0" fontId="55" fillId="0" borderId="33" xfId="11" applyFont="1" applyBorder="1">
      <alignment vertical="center"/>
    </xf>
    <xf numFmtId="0" fontId="55" fillId="0" borderId="27" xfId="11" applyFont="1" applyBorder="1" applyAlignment="1">
      <alignment horizontal="center" vertical="center" wrapText="1"/>
    </xf>
    <xf numFmtId="0" fontId="55" fillId="0" borderId="16" xfId="11" applyFont="1" applyBorder="1" applyAlignment="1">
      <alignment horizontal="center" vertical="center" wrapText="1"/>
    </xf>
    <xf numFmtId="0" fontId="55" fillId="6" borderId="16" xfId="11" applyFont="1" applyFill="1" applyBorder="1" applyAlignment="1">
      <alignment vertical="center" shrinkToFit="1"/>
    </xf>
    <xf numFmtId="0" fontId="55" fillId="6" borderId="16" xfId="11" applyFont="1" applyFill="1" applyBorder="1" applyAlignment="1">
      <alignment horizontal="center" vertical="center"/>
    </xf>
    <xf numFmtId="0" fontId="55" fillId="6" borderId="27" xfId="11" applyFont="1" applyFill="1" applyBorder="1" applyAlignment="1">
      <alignment horizontal="center" vertical="center"/>
    </xf>
    <xf numFmtId="0" fontId="55" fillId="0" borderId="0" xfId="12" applyFont="1">
      <alignment vertical="center"/>
    </xf>
    <xf numFmtId="0" fontId="55" fillId="0" borderId="0" xfId="12" applyFont="1" applyAlignment="1">
      <alignment horizontal="right" vertical="center"/>
    </xf>
    <xf numFmtId="0" fontId="55" fillId="0" borderId="0" xfId="12" applyFont="1" applyAlignment="1">
      <alignment horizontal="left" vertical="center"/>
    </xf>
    <xf numFmtId="0" fontId="55" fillId="0" borderId="0" xfId="12" applyFont="1" applyAlignment="1">
      <alignment horizontal="left" vertical="center" wrapText="1"/>
    </xf>
    <xf numFmtId="0" fontId="55" fillId="0" borderId="0" xfId="12" applyFont="1" applyAlignment="1">
      <alignment horizontal="center" vertical="top"/>
    </xf>
    <xf numFmtId="0" fontId="55" fillId="0" borderId="16" xfId="12" applyFont="1" applyBorder="1" applyAlignment="1">
      <alignment horizontal="center" vertical="center"/>
    </xf>
    <xf numFmtId="0" fontId="55" fillId="6" borderId="3" xfId="12" applyFont="1" applyFill="1" applyBorder="1" applyAlignment="1">
      <alignment horizontal="right" vertical="center"/>
    </xf>
    <xf numFmtId="0" fontId="55" fillId="0" borderId="15" xfId="12" applyFont="1" applyBorder="1">
      <alignment vertical="center"/>
    </xf>
    <xf numFmtId="0" fontId="55" fillId="6" borderId="24" xfId="12" applyFont="1" applyFill="1" applyBorder="1" applyAlignment="1">
      <alignment horizontal="right" vertical="center"/>
    </xf>
    <xf numFmtId="0" fontId="55" fillId="0" borderId="20" xfId="12" applyFont="1" applyBorder="1">
      <alignment vertical="center"/>
    </xf>
    <xf numFmtId="0" fontId="55" fillId="0" borderId="61" xfId="12" applyFont="1" applyBorder="1" applyAlignment="1">
      <alignment horizontal="right" vertical="center"/>
    </xf>
    <xf numFmtId="0" fontId="55" fillId="0" borderId="63" xfId="12" applyFont="1" applyBorder="1">
      <alignment vertical="center"/>
    </xf>
    <xf numFmtId="0" fontId="55" fillId="0" borderId="27" xfId="12" applyFont="1" applyBorder="1" applyAlignment="1">
      <alignment horizontal="center" vertical="center"/>
    </xf>
    <xf numFmtId="0" fontId="55" fillId="0" borderId="34" xfId="12" applyFont="1" applyBorder="1" applyAlignment="1">
      <alignment horizontal="center" vertical="center"/>
    </xf>
    <xf numFmtId="0" fontId="41" fillId="6" borderId="16" xfId="1" applyFont="1" applyFill="1" applyBorder="1" applyAlignment="1">
      <alignment horizontal="center" vertical="center"/>
    </xf>
    <xf numFmtId="0" fontId="87" fillId="0" borderId="0" xfId="0" applyFont="1">
      <alignment vertical="center"/>
    </xf>
    <xf numFmtId="0" fontId="13"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5" fillId="6" borderId="16" xfId="0" applyFont="1" applyFill="1" applyBorder="1">
      <alignment vertical="center"/>
    </xf>
    <xf numFmtId="0" fontId="25" fillId="0" borderId="0" xfId="0" applyFont="1">
      <alignment vertical="center"/>
    </xf>
    <xf numFmtId="0" fontId="8" fillId="0" borderId="0" xfId="3" applyFont="1" applyAlignment="1">
      <alignment horizontal="center" vertical="center"/>
    </xf>
    <xf numFmtId="0" fontId="67" fillId="5" borderId="0" xfId="17" applyFont="1" applyFill="1" applyAlignment="1">
      <alignment horizontal="left" vertical="top"/>
    </xf>
    <xf numFmtId="0" fontId="164" fillId="5" borderId="0" xfId="17" applyFont="1" applyFill="1" applyAlignment="1">
      <alignment horizontal="left" vertical="top"/>
    </xf>
    <xf numFmtId="0" fontId="40" fillId="5" borderId="0" xfId="17" applyFont="1" applyFill="1"/>
    <xf numFmtId="0" fontId="40" fillId="5" borderId="0" xfId="17" applyFont="1" applyFill="1" applyAlignment="1">
      <alignment vertical="center"/>
    </xf>
    <xf numFmtId="0" fontId="67" fillId="5" borderId="0" xfId="17" applyFont="1" applyFill="1" applyAlignment="1">
      <alignment horizontal="left"/>
    </xf>
    <xf numFmtId="0" fontId="164" fillId="5" borderId="0" xfId="17" applyFont="1" applyFill="1" applyAlignment="1">
      <alignment horizontal="left"/>
    </xf>
    <xf numFmtId="0" fontId="67" fillId="5" borderId="9" xfId="17" applyFont="1" applyFill="1" applyBorder="1"/>
    <xf numFmtId="0" fontId="40" fillId="5" borderId="9" xfId="17" applyFont="1" applyFill="1" applyBorder="1" applyAlignment="1">
      <alignment vertical="center"/>
    </xf>
    <xf numFmtId="0" fontId="41" fillId="5" borderId="0" xfId="17" applyFont="1" applyFill="1" applyAlignment="1">
      <alignment horizontal="left" vertical="top"/>
    </xf>
    <xf numFmtId="0" fontId="25" fillId="5" borderId="0" xfId="17" applyFont="1" applyFill="1" applyAlignment="1">
      <alignment horizontal="left" vertical="top"/>
    </xf>
    <xf numFmtId="0" fontId="67" fillId="6" borderId="16" xfId="17" applyFont="1" applyFill="1" applyBorder="1" applyAlignment="1">
      <alignment horizontal="center" vertical="center"/>
    </xf>
    <xf numFmtId="0" fontId="67" fillId="0" borderId="0" xfId="17" applyFont="1" applyAlignment="1">
      <alignment horizontal="left" vertical="top"/>
    </xf>
    <xf numFmtId="0" fontId="164" fillId="5" borderId="0" xfId="17" applyFont="1" applyFill="1" applyAlignment="1">
      <alignment horizontal="left" vertical="center"/>
    </xf>
    <xf numFmtId="0" fontId="73" fillId="0" borderId="0" xfId="18" applyFont="1"/>
    <xf numFmtId="180" fontId="73" fillId="9" borderId="0" xfId="18" applyNumberFormat="1" applyFont="1" applyFill="1"/>
    <xf numFmtId="0" fontId="73" fillId="0" borderId="0" xfId="18" applyFont="1" applyAlignment="1">
      <alignment horizontal="right" vertical="center"/>
    </xf>
    <xf numFmtId="0" fontId="73" fillId="9" borderId="0" xfId="18" applyFont="1" applyFill="1" applyAlignment="1">
      <alignment vertical="center" shrinkToFit="1"/>
    </xf>
    <xf numFmtId="0" fontId="73" fillId="8" borderId="16" xfId="18" applyFont="1" applyFill="1" applyBorder="1" applyAlignment="1">
      <alignment horizontal="center" vertical="center"/>
    </xf>
    <xf numFmtId="180" fontId="73" fillId="6" borderId="16" xfId="18" applyNumberFormat="1" applyFont="1" applyFill="1" applyBorder="1" applyAlignment="1">
      <alignment horizontal="center" vertical="center"/>
    </xf>
    <xf numFmtId="0" fontId="73" fillId="6" borderId="16" xfId="18" applyFont="1" applyFill="1" applyBorder="1" applyAlignment="1">
      <alignment vertical="center" wrapText="1"/>
    </xf>
    <xf numFmtId="0" fontId="73" fillId="6" borderId="16" xfId="18" applyFont="1" applyFill="1" applyBorder="1" applyAlignment="1">
      <alignment vertical="center"/>
    </xf>
    <xf numFmtId="0" fontId="78" fillId="0" borderId="160" xfId="18" applyFont="1" applyBorder="1" applyAlignment="1">
      <alignment vertical="center"/>
    </xf>
    <xf numFmtId="0" fontId="78" fillId="6" borderId="0" xfId="18" applyFont="1" applyFill="1" applyAlignment="1">
      <alignment horizontal="center" vertical="center"/>
    </xf>
    <xf numFmtId="0" fontId="78" fillId="0" borderId="161" xfId="18" applyFont="1" applyBorder="1" applyAlignment="1">
      <alignment vertical="center"/>
    </xf>
    <xf numFmtId="0" fontId="78" fillId="6" borderId="162" xfId="18" applyFont="1" applyFill="1" applyBorder="1" applyAlignment="1">
      <alignment horizontal="center" vertical="center"/>
    </xf>
    <xf numFmtId="0" fontId="41" fillId="0" borderId="44" xfId="9" applyFont="1" applyFill="1" applyBorder="1" applyAlignment="1">
      <alignment horizontal="center" vertical="center"/>
    </xf>
    <xf numFmtId="0" fontId="77" fillId="0" borderId="0" xfId="18" applyFont="1" applyAlignment="1">
      <alignment horizontal="center" vertical="center" wrapText="1"/>
    </xf>
    <xf numFmtId="0" fontId="69" fillId="0" borderId="0" xfId="18" applyAlignment="1">
      <alignment horizontal="center" vertical="center"/>
    </xf>
    <xf numFmtId="0" fontId="78" fillId="0" borderId="163" xfId="18" applyFont="1" applyBorder="1" applyAlignment="1">
      <alignment vertical="center"/>
    </xf>
    <xf numFmtId="0" fontId="75" fillId="6" borderId="261" xfId="18" applyNumberFormat="1" applyFont="1" applyFill="1" applyBorder="1" applyAlignment="1">
      <alignment horizontal="center" vertical="center" shrinkToFit="1"/>
    </xf>
    <xf numFmtId="0" fontId="75" fillId="6" borderId="262" xfId="18" applyNumberFormat="1" applyFont="1" applyFill="1" applyBorder="1" applyAlignment="1">
      <alignment horizontal="center" vertical="center" shrinkToFit="1"/>
    </xf>
    <xf numFmtId="0" fontId="75" fillId="6" borderId="263" xfId="18" applyNumberFormat="1" applyFont="1" applyFill="1" applyBorder="1" applyAlignment="1">
      <alignment horizontal="center" vertical="center" shrinkToFit="1"/>
    </xf>
    <xf numFmtId="0" fontId="75" fillId="6" borderId="0" xfId="18" applyFont="1" applyFill="1" applyAlignment="1">
      <alignment horizontal="center" vertical="center"/>
    </xf>
    <xf numFmtId="49" fontId="150" fillId="0" borderId="0" xfId="30" applyNumberFormat="1" applyAlignment="1">
      <alignment vertical="center"/>
    </xf>
    <xf numFmtId="0" fontId="152" fillId="0" borderId="0" xfId="32" applyFont="1" applyAlignment="1">
      <alignment horizontal="center" vertical="center"/>
    </xf>
    <xf numFmtId="0" fontId="19" fillId="0" borderId="0" xfId="32" applyFont="1">
      <alignment vertical="center"/>
    </xf>
    <xf numFmtId="0" fontId="19" fillId="0" borderId="0" xfId="32" applyFont="1" applyAlignment="1">
      <alignment horizontal="right" vertical="center"/>
    </xf>
    <xf numFmtId="0" fontId="19" fillId="0" borderId="0" xfId="32" applyFont="1" applyAlignment="1">
      <alignment horizontal="center" vertical="center" wrapText="1"/>
    </xf>
    <xf numFmtId="0" fontId="1" fillId="0" borderId="0" xfId="32">
      <alignment vertical="center"/>
    </xf>
    <xf numFmtId="0" fontId="152" fillId="0" borderId="0" xfId="32" applyFont="1">
      <alignment vertical="center"/>
    </xf>
    <xf numFmtId="0" fontId="153" fillId="0" borderId="0" xfId="32" applyFont="1" applyAlignment="1">
      <alignment horizontal="center" vertical="center" wrapText="1"/>
    </xf>
    <xf numFmtId="0" fontId="154" fillId="0" borderId="0" xfId="32" applyFont="1" applyAlignment="1">
      <alignment horizontal="right" vertical="center"/>
    </xf>
    <xf numFmtId="0" fontId="156" fillId="10" borderId="16" xfId="32" applyFont="1" applyFill="1" applyBorder="1" applyAlignment="1">
      <alignment horizontal="center" vertical="center" wrapText="1"/>
    </xf>
    <xf numFmtId="0" fontId="156" fillId="10" borderId="34" xfId="32" applyFont="1" applyFill="1" applyBorder="1" applyAlignment="1">
      <alignment vertical="center" textRotation="255" wrapText="1"/>
    </xf>
    <xf numFmtId="0" fontId="155" fillId="10" borderId="253" xfId="32" applyFont="1" applyFill="1" applyBorder="1" applyAlignment="1">
      <alignment horizontal="center" vertical="center"/>
    </xf>
    <xf numFmtId="0" fontId="157" fillId="0" borderId="256" xfId="32" applyFont="1" applyBorder="1" applyAlignment="1">
      <alignment horizontal="center" vertical="center" wrapText="1"/>
    </xf>
    <xf numFmtId="0" fontId="19" fillId="0" borderId="257" xfId="32" applyFont="1" applyBorder="1">
      <alignment vertical="center"/>
    </xf>
    <xf numFmtId="0" fontId="152" fillId="6" borderId="27" xfId="32" applyFont="1" applyFill="1" applyBorder="1" applyAlignment="1">
      <alignment horizontal="center" vertical="center" wrapText="1"/>
    </xf>
    <xf numFmtId="0" fontId="157" fillId="0" borderId="27" xfId="32" applyFont="1" applyBorder="1" applyAlignment="1">
      <alignment horizontal="center" vertical="center" wrapText="1"/>
    </xf>
    <xf numFmtId="0" fontId="156" fillId="0" borderId="27" xfId="32" applyFont="1" applyBorder="1" applyAlignment="1">
      <alignment vertical="center" wrapText="1"/>
    </xf>
    <xf numFmtId="0" fontId="158" fillId="0" borderId="0" xfId="32" applyFont="1" applyAlignment="1">
      <alignment vertical="center" wrapText="1"/>
    </xf>
    <xf numFmtId="0" fontId="1" fillId="0" borderId="0" xfId="32" applyAlignment="1">
      <alignment vertical="center" wrapText="1"/>
    </xf>
    <xf numFmtId="0" fontId="152" fillId="6" borderId="16" xfId="32" applyFont="1" applyFill="1" applyBorder="1" applyAlignment="1">
      <alignment horizontal="center" vertical="center" wrapText="1"/>
    </xf>
    <xf numFmtId="0" fontId="156" fillId="16" borderId="16" xfId="32" applyFont="1" applyFill="1" applyBorder="1" applyAlignment="1">
      <alignment horizontal="left" vertical="center" wrapText="1"/>
    </xf>
    <xf numFmtId="0" fontId="156" fillId="16" borderId="15" xfId="32" applyFont="1" applyFill="1" applyBorder="1" applyAlignment="1">
      <alignment vertical="center" wrapText="1"/>
    </xf>
    <xf numFmtId="0" fontId="157" fillId="16" borderId="16" xfId="32" applyFont="1" applyFill="1" applyBorder="1" applyAlignment="1">
      <alignment horizontal="center" vertical="center" wrapText="1"/>
    </xf>
    <xf numFmtId="0" fontId="156" fillId="16" borderId="16" xfId="32" applyFont="1" applyFill="1" applyBorder="1" applyAlignment="1">
      <alignment vertical="center" wrapText="1"/>
    </xf>
    <xf numFmtId="0" fontId="157" fillId="0" borderId="16" xfId="32" applyFont="1" applyBorder="1" applyAlignment="1">
      <alignment horizontal="center" vertical="center" wrapText="1"/>
    </xf>
    <xf numFmtId="0" fontId="156" fillId="0" borderId="16" xfId="32" applyFont="1" applyBorder="1" applyAlignment="1">
      <alignment vertical="center" wrapText="1"/>
    </xf>
    <xf numFmtId="0" fontId="156" fillId="0" borderId="16" xfId="32" applyFont="1" applyBorder="1" applyAlignment="1">
      <alignment horizontal="left" vertical="center" wrapText="1"/>
    </xf>
    <xf numFmtId="0" fontId="157" fillId="0" borderId="0" xfId="32" applyFont="1" applyAlignment="1">
      <alignment horizontal="left" vertical="center"/>
    </xf>
    <xf numFmtId="0" fontId="19" fillId="0" borderId="0" xfId="32" applyFont="1" applyAlignment="1">
      <alignment vertical="center" textRotation="255" wrapText="1"/>
    </xf>
    <xf numFmtId="49" fontId="41" fillId="0" borderId="0" xfId="13" applyNumberFormat="1" applyFont="1" applyAlignment="1">
      <alignment vertical="center"/>
    </xf>
    <xf numFmtId="0" fontId="28" fillId="0" borderId="0" xfId="9" applyFont="1" applyAlignment="1">
      <alignment horizontal="center" vertical="center"/>
    </xf>
    <xf numFmtId="0" fontId="31" fillId="0" borderId="0" xfId="9" applyFont="1" applyAlignment="1">
      <alignment horizontal="left" vertical="top"/>
    </xf>
    <xf numFmtId="0" fontId="31" fillId="0" borderId="0" xfId="9" applyFont="1" applyAlignment="1">
      <alignment horizontal="left" vertical="top" wrapText="1"/>
    </xf>
    <xf numFmtId="0" fontId="32" fillId="0" borderId="16" xfId="9" applyFont="1" applyBorder="1" applyAlignment="1">
      <alignment horizontal="center" vertical="center"/>
    </xf>
    <xf numFmtId="0" fontId="41" fillId="6" borderId="16" xfId="9" applyFont="1" applyFill="1" applyBorder="1" applyAlignment="1">
      <alignment horizontal="left" vertical="center"/>
    </xf>
    <xf numFmtId="0" fontId="33" fillId="0" borderId="0" xfId="9" applyFont="1" applyAlignment="1">
      <alignment horizontal="center" vertical="center"/>
    </xf>
    <xf numFmtId="180" fontId="41" fillId="6" borderId="16" xfId="9" applyNumberFormat="1" applyFont="1" applyFill="1" applyBorder="1" applyAlignment="1">
      <alignment horizontal="left" vertical="center"/>
    </xf>
    <xf numFmtId="0" fontId="32" fillId="0" borderId="24" xfId="9" applyFont="1" applyBorder="1" applyAlignment="1">
      <alignment horizontal="center" vertical="center"/>
    </xf>
    <xf numFmtId="0" fontId="32" fillId="0" borderId="22" xfId="9" applyFont="1" applyBorder="1" applyAlignment="1">
      <alignment horizontal="center" vertical="center"/>
    </xf>
    <xf numFmtId="0" fontId="32" fillId="0" borderId="15" xfId="9" applyFont="1" applyBorder="1" applyAlignment="1">
      <alignment horizontal="center" vertical="center"/>
    </xf>
    <xf numFmtId="0" fontId="41" fillId="6" borderId="24" xfId="9" applyFont="1" applyFill="1" applyBorder="1" applyAlignment="1">
      <alignment horizontal="left" vertical="center"/>
    </xf>
    <xf numFmtId="0" fontId="41" fillId="6" borderId="15" xfId="9" applyFont="1" applyFill="1" applyBorder="1" applyAlignment="1">
      <alignment horizontal="left" vertical="center"/>
    </xf>
    <xf numFmtId="0" fontId="161" fillId="6" borderId="16" xfId="10" applyFont="1" applyFill="1" applyBorder="1" applyAlignment="1">
      <alignment horizontal="left" vertical="center"/>
    </xf>
    <xf numFmtId="0" fontId="32" fillId="0" borderId="34" xfId="9" applyFont="1" applyBorder="1" applyAlignment="1">
      <alignment horizontal="center" vertical="center" textRotation="255" wrapText="1"/>
    </xf>
    <xf numFmtId="0" fontId="32" fillId="0" borderId="21" xfId="9" applyFont="1" applyBorder="1" applyAlignment="1">
      <alignment horizontal="center" vertical="center" textRotation="255" wrapText="1"/>
    </xf>
    <xf numFmtId="0" fontId="32" fillId="0" borderId="27" xfId="9" applyFont="1" applyBorder="1" applyAlignment="1">
      <alignment horizontal="center" vertical="center" textRotation="255" wrapText="1"/>
    </xf>
    <xf numFmtId="181" fontId="161" fillId="6" borderId="24" xfId="10" applyNumberFormat="1" applyFont="1" applyFill="1" applyBorder="1" applyAlignment="1">
      <alignment horizontal="left" vertical="center"/>
    </xf>
    <xf numFmtId="181" fontId="161" fillId="6" borderId="15" xfId="10" applyNumberFormat="1" applyFont="1" applyFill="1" applyBorder="1" applyAlignment="1">
      <alignment horizontal="left" vertical="center"/>
    </xf>
    <xf numFmtId="0" fontId="41" fillId="6" borderId="27" xfId="9" applyFont="1" applyFill="1" applyBorder="1" applyAlignment="1">
      <alignment horizontal="left" vertical="center"/>
    </xf>
    <xf numFmtId="0" fontId="32" fillId="0" borderId="46" xfId="9" applyFont="1" applyBorder="1" applyAlignment="1">
      <alignment horizontal="center" vertical="center"/>
    </xf>
    <xf numFmtId="0" fontId="41" fillId="6" borderId="34" xfId="9" applyFont="1" applyFill="1" applyBorder="1" applyAlignment="1">
      <alignment horizontal="left" vertical="center"/>
    </xf>
    <xf numFmtId="0" fontId="32" fillId="0" borderId="27" xfId="9" applyFont="1" applyBorder="1" applyAlignment="1">
      <alignment horizontal="center" vertical="center"/>
    </xf>
    <xf numFmtId="0" fontId="41" fillId="6" borderId="47" xfId="9" applyFont="1" applyFill="1" applyBorder="1" applyAlignment="1">
      <alignment horizontal="left" vertical="center"/>
    </xf>
    <xf numFmtId="0" fontId="32" fillId="0" borderId="16" xfId="9" applyFont="1" applyBorder="1" applyAlignment="1">
      <alignment horizontal="center" vertical="center" textRotation="255" wrapText="1"/>
    </xf>
    <xf numFmtId="0" fontId="41" fillId="6" borderId="46" xfId="9" applyFont="1" applyFill="1" applyBorder="1" applyAlignment="1">
      <alignment horizontal="left" vertical="center"/>
    </xf>
    <xf numFmtId="0" fontId="32" fillId="0" borderId="34" xfId="9" applyFont="1" applyBorder="1" applyAlignment="1">
      <alignment horizontal="center" vertical="center"/>
    </xf>
    <xf numFmtId="0" fontId="32" fillId="0" borderId="21" xfId="9" applyFont="1" applyBorder="1" applyAlignment="1">
      <alignment horizontal="center" vertical="center"/>
    </xf>
    <xf numFmtId="0" fontId="156" fillId="0" borderId="16" xfId="32" applyFont="1" applyBorder="1" applyAlignment="1">
      <alignment horizontal="left" vertical="center" wrapText="1"/>
    </xf>
    <xf numFmtId="0" fontId="156" fillId="16" borderId="16" xfId="32" applyFont="1" applyFill="1" applyBorder="1" applyAlignment="1">
      <alignment horizontal="left" vertical="center" wrapText="1"/>
    </xf>
    <xf numFmtId="0" fontId="156" fillId="0" borderId="34" xfId="32" applyFont="1" applyBorder="1" applyAlignment="1">
      <alignment horizontal="center" vertical="center" wrapText="1"/>
    </xf>
    <xf numFmtId="0" fontId="156" fillId="0" borderId="27" xfId="32" applyFont="1" applyBorder="1" applyAlignment="1">
      <alignment horizontal="center" vertical="center" wrapText="1"/>
    </xf>
    <xf numFmtId="0" fontId="156" fillId="10" borderId="16" xfId="32" applyFont="1" applyFill="1" applyBorder="1" applyAlignment="1">
      <alignment horizontal="center" vertical="center" textRotation="255" wrapText="1"/>
    </xf>
    <xf numFmtId="0" fontId="156" fillId="10" borderId="34" xfId="32" applyFont="1" applyFill="1" applyBorder="1" applyAlignment="1">
      <alignment horizontal="center" vertical="center" textRotation="255" wrapText="1"/>
    </xf>
    <xf numFmtId="0" fontId="154" fillId="0" borderId="254" xfId="32" applyFont="1" applyBorder="1" applyAlignment="1">
      <alignment horizontal="right" vertical="center"/>
    </xf>
    <xf numFmtId="0" fontId="154" fillId="0" borderId="255" xfId="32" applyFont="1" applyBorder="1" applyAlignment="1">
      <alignment horizontal="right" vertical="center"/>
    </xf>
    <xf numFmtId="0" fontId="156" fillId="0" borderId="27" xfId="32" applyFont="1" applyBorder="1" applyAlignment="1">
      <alignment horizontal="left" vertical="center" wrapText="1"/>
    </xf>
    <xf numFmtId="0" fontId="153" fillId="10" borderId="34" xfId="32" applyFont="1" applyFill="1" applyBorder="1" applyAlignment="1">
      <alignment horizontal="center" vertical="center"/>
    </xf>
    <xf numFmtId="0" fontId="153" fillId="10" borderId="21" xfId="32" applyFont="1" applyFill="1" applyBorder="1" applyAlignment="1">
      <alignment horizontal="center" vertical="center"/>
    </xf>
    <xf numFmtId="0" fontId="156" fillId="10" borderId="24" xfId="32" applyFont="1" applyFill="1" applyBorder="1" applyAlignment="1">
      <alignment horizontal="center" vertical="center" wrapText="1"/>
    </xf>
    <xf numFmtId="0" fontId="156" fillId="10" borderId="22" xfId="32" applyFont="1" applyFill="1" applyBorder="1" applyAlignment="1">
      <alignment horizontal="center" vertical="center" wrapText="1"/>
    </xf>
    <xf numFmtId="0" fontId="156" fillId="10" borderId="15" xfId="32" applyFont="1" applyFill="1" applyBorder="1" applyAlignment="1">
      <alignment horizontal="center" vertical="center" wrapText="1"/>
    </xf>
    <xf numFmtId="0" fontId="155" fillId="10" borderId="34" xfId="32" applyFont="1" applyFill="1" applyBorder="1" applyAlignment="1">
      <alignment horizontal="center" vertical="center" textRotation="255"/>
    </xf>
    <xf numFmtId="0" fontId="155" fillId="10" borderId="21" xfId="32" applyFont="1" applyFill="1" applyBorder="1" applyAlignment="1">
      <alignment horizontal="center" vertical="center" textRotation="255"/>
    </xf>
    <xf numFmtId="0" fontId="19" fillId="10" borderId="178" xfId="32" applyFont="1" applyFill="1" applyBorder="1" applyAlignment="1">
      <alignment horizontal="center" vertical="center"/>
    </xf>
    <xf numFmtId="0" fontId="19" fillId="10" borderId="179" xfId="32" applyFont="1" applyFill="1" applyBorder="1" applyAlignment="1">
      <alignment horizontal="center" vertical="center"/>
    </xf>
    <xf numFmtId="0" fontId="19" fillId="10" borderId="0" xfId="32" applyFont="1" applyFill="1" applyAlignment="1">
      <alignment horizontal="center" vertical="center"/>
    </xf>
    <xf numFmtId="0" fontId="19" fillId="10" borderId="33" xfId="32" applyFont="1" applyFill="1" applyBorder="1" applyAlignment="1">
      <alignment horizontal="center" vertical="center"/>
    </xf>
    <xf numFmtId="0" fontId="39" fillId="0" borderId="16" xfId="10" applyFont="1" applyBorder="1" applyAlignment="1">
      <alignment horizontal="left" vertical="center"/>
    </xf>
    <xf numFmtId="0" fontId="32" fillId="8" borderId="49" xfId="9" applyFont="1" applyFill="1" applyBorder="1" applyAlignment="1">
      <alignment horizontal="center" vertical="center" shrinkToFit="1"/>
    </xf>
    <xf numFmtId="0" fontId="32" fillId="8" borderId="15" xfId="9" applyFont="1" applyFill="1" applyBorder="1" applyAlignment="1">
      <alignment horizontal="center" vertical="center" shrinkToFit="1"/>
    </xf>
    <xf numFmtId="0" fontId="39" fillId="0" borderId="24" xfId="10" applyFont="1" applyBorder="1" applyAlignment="1">
      <alignment horizontal="left" vertical="center"/>
    </xf>
    <xf numFmtId="0" fontId="39" fillId="0" borderId="15" xfId="10" applyFont="1" applyBorder="1" applyAlignment="1">
      <alignment horizontal="left" vertical="center"/>
    </xf>
    <xf numFmtId="0" fontId="39" fillId="0" borderId="16" xfId="10" applyFont="1" applyBorder="1" applyAlignment="1">
      <alignment horizontal="left" vertical="center" wrapText="1"/>
    </xf>
    <xf numFmtId="0" fontId="32" fillId="0" borderId="258" xfId="9" applyFont="1" applyBorder="1" applyAlignment="1">
      <alignment horizontal="center" vertical="center"/>
    </xf>
    <xf numFmtId="0" fontId="32" fillId="0" borderId="259" xfId="9" applyFont="1" applyBorder="1" applyAlignment="1">
      <alignment horizontal="center" vertical="center"/>
    </xf>
    <xf numFmtId="0" fontId="32" fillId="0" borderId="260" xfId="9" applyFont="1" applyBorder="1" applyAlignment="1">
      <alignment horizontal="center" vertical="center"/>
    </xf>
    <xf numFmtId="0" fontId="32" fillId="0" borderId="0" xfId="0" applyFont="1">
      <alignment vertical="center"/>
    </xf>
    <xf numFmtId="0" fontId="32" fillId="0" borderId="34" xfId="9" applyFont="1" applyBorder="1" applyAlignment="1">
      <alignment horizontal="left" vertical="center"/>
    </xf>
    <xf numFmtId="0" fontId="32" fillId="0" borderId="16" xfId="9" applyFont="1" applyBorder="1" applyAlignment="1">
      <alignment horizontal="left" vertical="center"/>
    </xf>
    <xf numFmtId="0" fontId="32" fillId="0" borderId="34" xfId="3" applyFont="1" applyBorder="1" applyAlignment="1">
      <alignment horizontal="center" vertical="center"/>
    </xf>
    <xf numFmtId="0" fontId="32" fillId="0" borderId="21" xfId="3" applyFont="1" applyBorder="1" applyAlignment="1">
      <alignment horizontal="center" vertical="center"/>
    </xf>
    <xf numFmtId="0" fontId="32" fillId="0" borderId="27" xfId="3" applyFont="1" applyBorder="1" applyAlignment="1">
      <alignment horizontal="center" vertical="center"/>
    </xf>
    <xf numFmtId="49" fontId="41" fillId="0" borderId="0" xfId="3" applyNumberFormat="1" applyFont="1" applyAlignment="1">
      <alignment horizontal="center" vertical="center"/>
    </xf>
    <xf numFmtId="0" fontId="41" fillId="9" borderId="0" xfId="3" applyFont="1" applyFill="1" applyAlignment="1">
      <alignment horizontal="left" vertical="center" wrapText="1" shrinkToFit="1"/>
    </xf>
    <xf numFmtId="49" fontId="67" fillId="0" borderId="0" xfId="3" applyNumberFormat="1" applyFont="1" applyAlignment="1">
      <alignment vertical="center" wrapText="1"/>
    </xf>
    <xf numFmtId="49" fontId="35" fillId="0" borderId="0" xfId="10" applyNumberFormat="1" applyAlignment="1">
      <alignment horizontal="center" vertical="center"/>
    </xf>
    <xf numFmtId="49" fontId="41" fillId="6" borderId="0" xfId="3" applyNumberFormat="1" applyFont="1" applyFill="1" applyAlignment="1">
      <alignment horizontal="right" vertical="center"/>
    </xf>
    <xf numFmtId="180" fontId="41" fillId="9" borderId="0" xfId="3" applyNumberFormat="1" applyFont="1" applyFill="1" applyAlignment="1">
      <alignment horizontal="right" vertical="center"/>
    </xf>
    <xf numFmtId="0" fontId="42" fillId="0" borderId="24" xfId="3" applyFont="1" applyBorder="1" applyAlignment="1">
      <alignment horizontal="center" vertical="center"/>
    </xf>
    <xf numFmtId="0" fontId="42" fillId="0" borderId="22" xfId="3" applyFont="1" applyBorder="1" applyAlignment="1">
      <alignment horizontal="center" vertical="center"/>
    </xf>
    <xf numFmtId="0" fontId="42" fillId="0" borderId="15" xfId="3" applyFont="1" applyBorder="1" applyAlignment="1">
      <alignment horizontal="center" vertical="center"/>
    </xf>
    <xf numFmtId="181" fontId="40" fillId="9" borderId="24" xfId="3" applyNumberFormat="1" applyFont="1" applyFill="1" applyBorder="1" applyAlignment="1">
      <alignment horizontal="center" vertical="center"/>
    </xf>
    <xf numFmtId="181" fontId="40" fillId="9" borderId="22" xfId="3" applyNumberFormat="1" applyFont="1" applyFill="1" applyBorder="1" applyAlignment="1">
      <alignment horizontal="center" vertical="center"/>
    </xf>
    <xf numFmtId="181" fontId="40" fillId="9" borderId="15" xfId="3" applyNumberFormat="1" applyFont="1" applyFill="1" applyBorder="1" applyAlignment="1">
      <alignment horizontal="center" vertical="center"/>
    </xf>
    <xf numFmtId="49" fontId="40" fillId="0" borderId="34" xfId="3" applyNumberFormat="1" applyFont="1" applyBorder="1" applyAlignment="1">
      <alignment horizontal="center" vertical="center" textRotation="255"/>
    </xf>
    <xf numFmtId="49" fontId="40" fillId="0" borderId="21" xfId="3" applyNumberFormat="1" applyFont="1" applyBorder="1" applyAlignment="1">
      <alignment horizontal="center" vertical="center" textRotation="255"/>
    </xf>
    <xf numFmtId="49" fontId="40" fillId="0" borderId="27" xfId="3" applyNumberFormat="1" applyFont="1" applyBorder="1" applyAlignment="1">
      <alignment horizontal="center" vertical="center" textRotation="255"/>
    </xf>
    <xf numFmtId="49" fontId="40" fillId="0" borderId="51" xfId="3" applyNumberFormat="1" applyFont="1" applyBorder="1" applyAlignment="1">
      <alignment vertical="center" shrinkToFit="1"/>
    </xf>
    <xf numFmtId="49" fontId="40" fillId="0" borderId="52" xfId="3" applyNumberFormat="1" applyFont="1" applyBorder="1" applyAlignment="1">
      <alignment vertical="center" shrinkToFit="1"/>
    </xf>
    <xf numFmtId="0" fontId="40" fillId="9" borderId="51" xfId="3" applyFont="1" applyFill="1" applyBorder="1" applyAlignment="1">
      <alignment vertical="center" shrinkToFit="1"/>
    </xf>
    <xf numFmtId="0" fontId="40" fillId="9" borderId="53" xfId="3" applyFont="1" applyFill="1" applyBorder="1" applyAlignment="1">
      <alignment vertical="center" shrinkToFit="1"/>
    </xf>
    <xf numFmtId="0" fontId="40" fillId="9" borderId="52" xfId="3" applyFont="1" applyFill="1" applyBorder="1" applyAlignment="1">
      <alignment vertical="center" shrinkToFit="1"/>
    </xf>
    <xf numFmtId="49" fontId="40" fillId="0" borderId="54" xfId="3" applyNumberFormat="1" applyFont="1" applyBorder="1" applyAlignment="1">
      <alignment vertical="center" shrinkToFit="1"/>
    </xf>
    <xf numFmtId="49" fontId="40" fillId="0" borderId="55" xfId="3" applyNumberFormat="1" applyFont="1" applyBorder="1" applyAlignment="1">
      <alignment vertical="center" shrinkToFit="1"/>
    </xf>
    <xf numFmtId="0" fontId="58" fillId="9" borderId="54" xfId="3" applyFont="1" applyFill="1" applyBorder="1" applyAlignment="1">
      <alignment vertical="center" shrinkToFit="1"/>
    </xf>
    <xf numFmtId="0" fontId="58" fillId="9" borderId="56" xfId="3" applyFont="1" applyFill="1" applyBorder="1" applyAlignment="1">
      <alignment vertical="center" shrinkToFit="1"/>
    </xf>
    <xf numFmtId="0" fontId="58" fillId="9" borderId="55" xfId="3" applyFont="1" applyFill="1" applyBorder="1" applyAlignment="1">
      <alignment vertical="center" shrinkToFit="1"/>
    </xf>
    <xf numFmtId="49" fontId="40" fillId="0" borderId="3" xfId="3" applyNumberFormat="1" applyFont="1" applyBorder="1" applyAlignment="1">
      <alignment vertical="center" wrapText="1"/>
    </xf>
    <xf numFmtId="49" fontId="40" fillId="0" borderId="4" xfId="3" applyNumberFormat="1" applyFont="1" applyBorder="1" applyAlignment="1">
      <alignment vertical="center" wrapText="1"/>
    </xf>
    <xf numFmtId="49" fontId="40" fillId="0" borderId="18" xfId="3" applyNumberFormat="1" applyFont="1" applyBorder="1" applyAlignment="1">
      <alignment vertical="center" wrapText="1"/>
    </xf>
    <xf numFmtId="49" fontId="40" fillId="0" borderId="0" xfId="3" applyNumberFormat="1" applyFont="1" applyAlignment="1">
      <alignment vertical="center" wrapText="1"/>
    </xf>
    <xf numFmtId="49" fontId="40" fillId="0" borderId="8" xfId="3" applyNumberFormat="1" applyFont="1" applyBorder="1" applyAlignment="1">
      <alignment vertical="center" wrapText="1"/>
    </xf>
    <xf numFmtId="49" fontId="40" fillId="0" borderId="9" xfId="3" applyNumberFormat="1" applyFont="1" applyBorder="1" applyAlignment="1">
      <alignment vertical="center" wrapText="1"/>
    </xf>
    <xf numFmtId="0" fontId="40" fillId="9" borderId="4" xfId="3" applyFont="1" applyFill="1" applyBorder="1" applyAlignment="1">
      <alignment horizontal="left" vertical="center"/>
    </xf>
    <xf numFmtId="0" fontId="40" fillId="9" borderId="18" xfId="3" applyFont="1" applyFill="1" applyBorder="1" applyAlignment="1">
      <alignment horizontal="left" vertical="center" wrapText="1"/>
    </xf>
    <xf numFmtId="0" fontId="40" fillId="9" borderId="0" xfId="3" applyFont="1" applyFill="1" applyAlignment="1">
      <alignment horizontal="left" vertical="center" wrapText="1"/>
    </xf>
    <xf numFmtId="0" fontId="40" fillId="9" borderId="33" xfId="3" applyFont="1" applyFill="1" applyBorder="1" applyAlignment="1">
      <alignment horizontal="left" vertical="center" wrapText="1"/>
    </xf>
    <xf numFmtId="0" fontId="40" fillId="9" borderId="8" xfId="3" applyFont="1" applyFill="1" applyBorder="1" applyAlignment="1">
      <alignment horizontal="left" vertical="center" wrapText="1"/>
    </xf>
    <xf numFmtId="0" fontId="40" fillId="9" borderId="9" xfId="3" applyFont="1" applyFill="1" applyBorder="1" applyAlignment="1">
      <alignment horizontal="left" vertical="center" wrapText="1"/>
    </xf>
    <xf numFmtId="0" fontId="40" fillId="9" borderId="23" xfId="3" applyFont="1" applyFill="1" applyBorder="1" applyAlignment="1">
      <alignment horizontal="left" vertical="center" wrapText="1"/>
    </xf>
    <xf numFmtId="0" fontId="40" fillId="9" borderId="24" xfId="3" applyFont="1" applyFill="1" applyBorder="1" applyAlignment="1">
      <alignment horizontal="left" vertical="center"/>
    </xf>
    <xf numFmtId="0" fontId="40" fillId="9" borderId="22" xfId="3" applyFont="1" applyFill="1" applyBorder="1" applyAlignment="1">
      <alignment horizontal="left" vertical="center"/>
    </xf>
    <xf numFmtId="0" fontId="40" fillId="9" borderId="15" xfId="3" applyFont="1" applyFill="1" applyBorder="1" applyAlignment="1">
      <alignment horizontal="left" vertical="center"/>
    </xf>
    <xf numFmtId="49" fontId="40" fillId="0" borderId="20" xfId="3" applyNumberFormat="1" applyFont="1" applyBorder="1" applyAlignment="1">
      <alignment vertical="center" wrapText="1"/>
    </xf>
    <xf numFmtId="49" fontId="40" fillId="0" borderId="23" xfId="3" applyNumberFormat="1" applyFont="1" applyBorder="1" applyAlignment="1">
      <alignment vertical="center" wrapText="1"/>
    </xf>
    <xf numFmtId="49" fontId="40" fillId="0" borderId="34" xfId="3" applyNumberFormat="1" applyFont="1" applyBorder="1" applyAlignment="1">
      <alignment horizontal="center" vertical="center" shrinkToFit="1"/>
    </xf>
    <xf numFmtId="0" fontId="40" fillId="0" borderId="27" xfId="3" applyFont="1" applyBorder="1" applyAlignment="1">
      <alignment horizontal="center" vertical="center" shrinkToFit="1"/>
    </xf>
    <xf numFmtId="0" fontId="40" fillId="9" borderId="4" xfId="3" applyFont="1" applyFill="1" applyBorder="1" applyAlignment="1">
      <alignment horizontal="center" vertical="center" shrinkToFit="1"/>
    </xf>
    <xf numFmtId="0" fontId="40" fillId="9" borderId="20" xfId="3" applyFont="1" applyFill="1" applyBorder="1" applyAlignment="1">
      <alignment horizontal="center" vertical="center" shrinkToFit="1"/>
    </xf>
    <xf numFmtId="0" fontId="40" fillId="9" borderId="9" xfId="3" applyFont="1" applyFill="1" applyBorder="1" applyAlignment="1">
      <alignment horizontal="center" vertical="center" shrinkToFit="1"/>
    </xf>
    <xf numFmtId="0" fontId="40" fillId="9" borderId="23" xfId="3" applyFont="1" applyFill="1" applyBorder="1" applyAlignment="1">
      <alignment horizontal="center" vertical="center" shrinkToFit="1"/>
    </xf>
    <xf numFmtId="180" fontId="40" fillId="6" borderId="3" xfId="3" applyNumberFormat="1" applyFont="1" applyFill="1" applyBorder="1" applyAlignment="1">
      <alignment horizontal="center" vertical="center"/>
    </xf>
    <xf numFmtId="180" fontId="40" fillId="6" borderId="4" xfId="3" applyNumberFormat="1" applyFont="1" applyFill="1" applyBorder="1" applyAlignment="1">
      <alignment horizontal="center" vertical="center"/>
    </xf>
    <xf numFmtId="180" fontId="40" fillId="6" borderId="20" xfId="3" applyNumberFormat="1" applyFont="1" applyFill="1" applyBorder="1" applyAlignment="1">
      <alignment horizontal="center" vertical="center"/>
    </xf>
    <xf numFmtId="180" fontId="40" fillId="6" borderId="8" xfId="3" applyNumberFormat="1" applyFont="1" applyFill="1" applyBorder="1" applyAlignment="1">
      <alignment horizontal="center" vertical="center"/>
    </xf>
    <xf numFmtId="180" fontId="40" fillId="6" borderId="9" xfId="3" applyNumberFormat="1" applyFont="1" applyFill="1" applyBorder="1" applyAlignment="1">
      <alignment horizontal="center" vertical="center"/>
    </xf>
    <xf numFmtId="180" fontId="40" fillId="6" borderId="23" xfId="3" applyNumberFormat="1" applyFont="1" applyFill="1" applyBorder="1" applyAlignment="1">
      <alignment horizontal="center" vertical="center"/>
    </xf>
    <xf numFmtId="0" fontId="40" fillId="9" borderId="54" xfId="3" applyFont="1" applyFill="1" applyBorder="1" applyAlignment="1">
      <alignment vertical="center" shrinkToFit="1"/>
    </xf>
    <xf numFmtId="0" fontId="40" fillId="9" borderId="56" xfId="3" applyFont="1" applyFill="1" applyBorder="1" applyAlignment="1">
      <alignment vertical="center" shrinkToFit="1"/>
    </xf>
    <xf numFmtId="0" fontId="40" fillId="9" borderId="55" xfId="3" applyFont="1" applyFill="1" applyBorder="1" applyAlignment="1">
      <alignment vertical="center" shrinkToFit="1"/>
    </xf>
    <xf numFmtId="49" fontId="40" fillId="0" borderId="3" xfId="3" applyNumberFormat="1" applyFont="1" applyBorder="1">
      <alignment vertical="center"/>
    </xf>
    <xf numFmtId="49" fontId="40" fillId="0" borderId="20" xfId="3" applyNumberFormat="1" applyFont="1" applyBorder="1">
      <alignment vertical="center"/>
    </xf>
    <xf numFmtId="49" fontId="40" fillId="0" borderId="8" xfId="3" applyNumberFormat="1" applyFont="1" applyBorder="1">
      <alignment vertical="center"/>
    </xf>
    <xf numFmtId="49" fontId="40" fillId="0" borderId="23" xfId="3" applyNumberFormat="1" applyFont="1" applyBorder="1">
      <alignment vertical="center"/>
    </xf>
    <xf numFmtId="49" fontId="40" fillId="6" borderId="24" xfId="3" applyNumberFormat="1" applyFont="1" applyFill="1" applyBorder="1" applyAlignment="1">
      <alignment horizontal="center" vertical="center"/>
    </xf>
    <xf numFmtId="49" fontId="40" fillId="6" borderId="22" xfId="3" applyNumberFormat="1" applyFont="1" applyFill="1" applyBorder="1" applyAlignment="1">
      <alignment horizontal="center" vertical="center"/>
    </xf>
    <xf numFmtId="49" fontId="41" fillId="6" borderId="22" xfId="3" applyNumberFormat="1" applyFont="1" applyFill="1" applyBorder="1" applyAlignment="1">
      <alignment horizontal="left" vertical="center" shrinkToFit="1"/>
    </xf>
    <xf numFmtId="49" fontId="41" fillId="6" borderId="15" xfId="3" applyNumberFormat="1" applyFont="1" applyFill="1" applyBorder="1" applyAlignment="1">
      <alignment horizontal="left" vertical="center" shrinkToFit="1"/>
    </xf>
    <xf numFmtId="49" fontId="40" fillId="0" borderId="16" xfId="3" applyNumberFormat="1" applyFont="1" applyBorder="1" applyAlignment="1">
      <alignment horizontal="center" vertical="center" shrinkToFit="1"/>
    </xf>
    <xf numFmtId="49" fontId="40" fillId="6" borderId="24" xfId="3" applyNumberFormat="1" applyFont="1" applyFill="1" applyBorder="1" applyAlignment="1">
      <alignment horizontal="center" vertical="center" shrinkToFit="1"/>
    </xf>
    <xf numFmtId="49" fontId="40" fillId="6" borderId="22" xfId="3" applyNumberFormat="1" applyFont="1" applyFill="1" applyBorder="1" applyAlignment="1">
      <alignment horizontal="center" vertical="center" shrinkToFit="1"/>
    </xf>
    <xf numFmtId="49" fontId="40" fillId="6" borderId="15" xfId="3" applyNumberFormat="1" applyFont="1" applyFill="1" applyBorder="1" applyAlignment="1">
      <alignment horizontal="center" vertical="center" shrinkToFit="1"/>
    </xf>
    <xf numFmtId="49" fontId="40" fillId="0" borderId="24" xfId="3" applyNumberFormat="1" applyFont="1" applyBorder="1" applyAlignment="1">
      <alignment horizontal="left" vertical="center"/>
    </xf>
    <xf numFmtId="49" fontId="40" fillId="0" borderId="15" xfId="3" applyNumberFormat="1" applyFont="1" applyBorder="1" applyAlignment="1">
      <alignment horizontal="left" vertical="center"/>
    </xf>
    <xf numFmtId="49" fontId="162" fillId="6" borderId="22" xfId="10" applyNumberFormat="1" applyFont="1" applyFill="1" applyBorder="1" applyAlignment="1">
      <alignment vertical="center" shrinkToFit="1"/>
    </xf>
    <xf numFmtId="49" fontId="40" fillId="6" borderId="22" xfId="3" applyNumberFormat="1" applyFont="1" applyFill="1" applyBorder="1" applyAlignment="1">
      <alignment vertical="center" shrinkToFit="1"/>
    </xf>
    <xf numFmtId="49" fontId="40" fillId="6" borderId="15" xfId="3" applyNumberFormat="1" applyFont="1" applyFill="1" applyBorder="1" applyAlignment="1">
      <alignment vertical="center" shrinkToFit="1"/>
    </xf>
    <xf numFmtId="0" fontId="40" fillId="9" borderId="18" xfId="3" applyFont="1" applyFill="1" applyBorder="1" applyAlignment="1">
      <alignment horizontal="left" vertical="center"/>
    </xf>
    <xf numFmtId="0" fontId="40" fillId="9" borderId="0" xfId="3" applyFont="1" applyFill="1" applyAlignment="1">
      <alignment horizontal="left" vertical="center"/>
    </xf>
    <xf numFmtId="0" fontId="40" fillId="9" borderId="33" xfId="3" applyFont="1" applyFill="1" applyBorder="1" applyAlignment="1">
      <alignment horizontal="left" vertical="center"/>
    </xf>
    <xf numFmtId="0" fontId="40" fillId="9" borderId="8" xfId="3" applyFont="1" applyFill="1" applyBorder="1" applyAlignment="1">
      <alignment horizontal="left" vertical="center"/>
    </xf>
    <xf numFmtId="0" fontId="40" fillId="9" borderId="9" xfId="3" applyFont="1" applyFill="1" applyBorder="1" applyAlignment="1">
      <alignment horizontal="left" vertical="center"/>
    </xf>
    <xf numFmtId="0" fontId="40" fillId="9" borderId="23" xfId="3" applyFont="1" applyFill="1" applyBorder="1" applyAlignment="1">
      <alignment horizontal="left" vertical="center"/>
    </xf>
    <xf numFmtId="49" fontId="40" fillId="0" borderId="24" xfId="3" applyNumberFormat="1" applyFont="1" applyBorder="1" applyAlignment="1">
      <alignment horizontal="center" vertical="center" wrapText="1"/>
    </xf>
    <xf numFmtId="49" fontId="40" fillId="0" borderId="22" xfId="3" applyNumberFormat="1" applyFont="1" applyBorder="1" applyAlignment="1">
      <alignment horizontal="center" vertical="center" wrapText="1"/>
    </xf>
    <xf numFmtId="49" fontId="40" fillId="0" borderId="15" xfId="3" applyNumberFormat="1" applyFont="1" applyBorder="1" applyAlignment="1">
      <alignment horizontal="center" vertical="center" wrapText="1"/>
    </xf>
    <xf numFmtId="49" fontId="40" fillId="6" borderId="15" xfId="3" applyNumberFormat="1" applyFont="1" applyFill="1" applyBorder="1" applyAlignment="1">
      <alignment horizontal="center" vertical="center"/>
    </xf>
    <xf numFmtId="49" fontId="40" fillId="0" borderId="4" xfId="3" applyNumberFormat="1" applyFont="1" applyBorder="1" applyAlignment="1">
      <alignment horizontal="center" vertical="center" wrapText="1" shrinkToFit="1"/>
    </xf>
    <xf numFmtId="49" fontId="40" fillId="0" borderId="9" xfId="3" applyNumberFormat="1" applyFont="1" applyBorder="1" applyAlignment="1">
      <alignment horizontal="center" vertical="center" wrapText="1" shrinkToFit="1"/>
    </xf>
    <xf numFmtId="49" fontId="45" fillId="0" borderId="16" xfId="3" applyNumberFormat="1" applyFont="1" applyBorder="1" applyAlignment="1">
      <alignment horizontal="center" vertical="center" wrapText="1" shrinkToFit="1"/>
    </xf>
    <xf numFmtId="0" fontId="45" fillId="0" borderId="16" xfId="3" applyFont="1" applyBorder="1" applyAlignment="1">
      <alignment horizontal="center" vertical="center" wrapText="1" shrinkToFit="1"/>
    </xf>
    <xf numFmtId="49" fontId="45" fillId="0" borderId="3" xfId="3" applyNumberFormat="1" applyFont="1" applyBorder="1" applyAlignment="1">
      <alignment horizontal="center" vertical="center" wrapText="1" shrinkToFit="1"/>
    </xf>
    <xf numFmtId="49" fontId="45" fillId="0" borderId="4" xfId="3" applyNumberFormat="1" applyFont="1" applyBorder="1" applyAlignment="1">
      <alignment horizontal="center" vertical="center" wrapText="1" shrinkToFit="1"/>
    </xf>
    <xf numFmtId="49" fontId="45" fillId="0" borderId="20" xfId="3" applyNumberFormat="1" applyFont="1" applyBorder="1" applyAlignment="1">
      <alignment horizontal="center" vertical="center" wrapText="1" shrinkToFit="1"/>
    </xf>
    <xf numFmtId="49" fontId="45" fillId="0" borderId="8" xfId="3" applyNumberFormat="1" applyFont="1" applyBorder="1" applyAlignment="1">
      <alignment horizontal="center" vertical="center" wrapText="1" shrinkToFit="1"/>
    </xf>
    <xf numFmtId="49" fontId="45" fillId="0" borderId="9" xfId="3" applyNumberFormat="1" applyFont="1" applyBorder="1" applyAlignment="1">
      <alignment horizontal="center" vertical="center" wrapText="1" shrinkToFit="1"/>
    </xf>
    <xf numFmtId="49" fontId="45" fillId="0" borderId="23" xfId="3" applyNumberFormat="1" applyFont="1" applyBorder="1" applyAlignment="1">
      <alignment horizontal="center" vertical="center" wrapText="1" shrinkToFit="1"/>
    </xf>
    <xf numFmtId="49" fontId="40" fillId="0" borderId="18" xfId="3" applyNumberFormat="1" applyFont="1" applyBorder="1">
      <alignment vertical="center"/>
    </xf>
    <xf numFmtId="49" fontId="40" fillId="0" borderId="33" xfId="3" applyNumberFormat="1" applyFont="1" applyBorder="1">
      <alignment vertical="center"/>
    </xf>
    <xf numFmtId="0" fontId="40" fillId="10" borderId="4" xfId="3" applyFont="1" applyFill="1" applyBorder="1" applyAlignment="1">
      <alignment horizontal="left" vertical="center"/>
    </xf>
    <xf numFmtId="0" fontId="40" fillId="10" borderId="18" xfId="3" applyFont="1" applyFill="1" applyBorder="1" applyAlignment="1">
      <alignment horizontal="left" vertical="center"/>
    </xf>
    <xf numFmtId="0" fontId="40" fillId="10" borderId="0" xfId="3" applyFont="1" applyFill="1" applyAlignment="1">
      <alignment horizontal="left" vertical="center"/>
    </xf>
    <xf numFmtId="0" fontId="40" fillId="10" borderId="33" xfId="3" applyFont="1" applyFill="1" applyBorder="1" applyAlignment="1">
      <alignment horizontal="left" vertical="center"/>
    </xf>
    <xf numFmtId="0" fontId="40" fillId="10" borderId="8" xfId="3" applyFont="1" applyFill="1" applyBorder="1" applyAlignment="1">
      <alignment horizontal="left" vertical="center"/>
    </xf>
    <xf numFmtId="0" fontId="40" fillId="10" borderId="9" xfId="3" applyFont="1" applyFill="1" applyBorder="1" applyAlignment="1">
      <alignment horizontal="left" vertical="center"/>
    </xf>
    <xf numFmtId="0" fontId="40" fillId="10" borderId="23" xfId="3" applyFont="1" applyFill="1" applyBorder="1" applyAlignment="1">
      <alignment horizontal="left" vertical="center"/>
    </xf>
    <xf numFmtId="49" fontId="40" fillId="0" borderId="53" xfId="3" applyNumberFormat="1" applyFont="1" applyBorder="1" applyAlignment="1">
      <alignment vertical="center" shrinkToFit="1"/>
    </xf>
    <xf numFmtId="0" fontId="40" fillId="9" borderId="3" xfId="3" applyFont="1" applyFill="1" applyBorder="1" applyAlignment="1">
      <alignment vertical="center" shrinkToFit="1"/>
    </xf>
    <xf numFmtId="0" fontId="40" fillId="9" borderId="4" xfId="3" applyFont="1" applyFill="1" applyBorder="1" applyAlignment="1">
      <alignment vertical="center" shrinkToFit="1"/>
    </xf>
    <xf numFmtId="0" fontId="40" fillId="9" borderId="20" xfId="3" applyFont="1" applyFill="1" applyBorder="1" applyAlignment="1">
      <alignment vertical="center" shrinkToFit="1"/>
    </xf>
    <xf numFmtId="49" fontId="40" fillId="0" borderId="56" xfId="3" applyNumberFormat="1" applyFont="1" applyBorder="1" applyAlignment="1">
      <alignment vertical="center" shrinkToFit="1"/>
    </xf>
    <xf numFmtId="49" fontId="40" fillId="0" borderId="33" xfId="3" applyNumberFormat="1" applyFont="1" applyBorder="1" applyAlignment="1">
      <alignment vertical="center" wrapText="1"/>
    </xf>
    <xf numFmtId="49" fontId="40" fillId="0" borderId="3" xfId="3" applyNumberFormat="1" applyFont="1" applyBorder="1" applyAlignment="1">
      <alignment horizontal="center" vertical="center"/>
    </xf>
    <xf numFmtId="49" fontId="40" fillId="0" borderId="4" xfId="3" applyNumberFormat="1" applyFont="1" applyBorder="1" applyAlignment="1">
      <alignment horizontal="center" vertical="center"/>
    </xf>
    <xf numFmtId="49" fontId="40" fillId="0" borderId="20" xfId="3" applyNumberFormat="1" applyFont="1" applyBorder="1" applyAlignment="1">
      <alignment horizontal="center" vertical="center"/>
    </xf>
    <xf numFmtId="49" fontId="40" fillId="0" borderId="24" xfId="3" applyNumberFormat="1" applyFont="1" applyBorder="1" applyAlignment="1">
      <alignment vertical="center" shrinkToFit="1"/>
    </xf>
    <xf numFmtId="0" fontId="40" fillId="0" borderId="22" xfId="3" applyFont="1" applyBorder="1" applyAlignment="1">
      <alignment vertical="center" shrinkToFit="1"/>
    </xf>
    <xf numFmtId="180" fontId="40" fillId="6" borderId="24" xfId="3" applyNumberFormat="1" applyFont="1" applyFill="1" applyBorder="1" applyAlignment="1">
      <alignment horizontal="center" vertical="center" shrinkToFit="1"/>
    </xf>
    <xf numFmtId="180" fontId="40" fillId="6" borderId="22" xfId="3" applyNumberFormat="1" applyFont="1" applyFill="1" applyBorder="1" applyAlignment="1">
      <alignment horizontal="center" vertical="center" shrinkToFit="1"/>
    </xf>
    <xf numFmtId="180" fontId="40" fillId="6" borderId="15" xfId="3" applyNumberFormat="1" applyFont="1" applyFill="1" applyBorder="1" applyAlignment="1">
      <alignment horizontal="center" vertical="center" shrinkToFit="1"/>
    </xf>
    <xf numFmtId="49" fontId="40" fillId="0" borderId="34" xfId="3" applyNumberFormat="1" applyFont="1" applyBorder="1" applyAlignment="1">
      <alignment horizontal="center" vertical="center" textRotation="255" wrapText="1"/>
    </xf>
    <xf numFmtId="49" fontId="40" fillId="0" borderId="21" xfId="3" applyNumberFormat="1" applyFont="1" applyBorder="1" applyAlignment="1">
      <alignment horizontal="center" vertical="center" textRotation="255" wrapText="1"/>
    </xf>
    <xf numFmtId="49" fontId="40" fillId="0" borderId="27" xfId="3" applyNumberFormat="1" applyFont="1" applyBorder="1" applyAlignment="1">
      <alignment horizontal="center" vertical="center" textRotation="255" wrapText="1"/>
    </xf>
    <xf numFmtId="49" fontId="40" fillId="0" borderId="8" xfId="3" applyNumberFormat="1" applyFont="1" applyBorder="1" applyAlignment="1">
      <alignment vertical="center" shrinkToFit="1"/>
    </xf>
    <xf numFmtId="0" fontId="40" fillId="0" borderId="9" xfId="3" applyFont="1" applyBorder="1" applyAlignment="1">
      <alignment vertical="center" shrinkToFit="1"/>
    </xf>
    <xf numFmtId="49" fontId="40" fillId="0" borderId="15" xfId="3" applyNumberFormat="1" applyFont="1" applyBorder="1" applyAlignment="1">
      <alignment vertical="center" shrinkToFit="1"/>
    </xf>
    <xf numFmtId="49" fontId="42" fillId="0" borderId="24" xfId="3" applyNumberFormat="1" applyFont="1" applyBorder="1" applyAlignment="1">
      <alignment vertical="center" wrapText="1"/>
    </xf>
    <xf numFmtId="49" fontId="42" fillId="0" borderId="22" xfId="3" applyNumberFormat="1" applyFont="1" applyBorder="1" applyAlignment="1">
      <alignment vertical="center" wrapText="1"/>
    </xf>
    <xf numFmtId="49" fontId="42" fillId="0" borderId="15" xfId="3" applyNumberFormat="1" applyFont="1" applyBorder="1" applyAlignment="1">
      <alignment vertical="center" wrapText="1"/>
    </xf>
    <xf numFmtId="49" fontId="42" fillId="0" borderId="9" xfId="3" applyNumberFormat="1" applyFont="1" applyBorder="1">
      <alignment vertical="center"/>
    </xf>
    <xf numFmtId="49" fontId="45" fillId="0" borderId="15" xfId="3" applyNumberFormat="1" applyFont="1" applyBorder="1" applyAlignment="1">
      <alignment vertical="center" wrapText="1"/>
    </xf>
    <xf numFmtId="49" fontId="40" fillId="0" borderId="22" xfId="3" applyNumberFormat="1" applyFont="1" applyBorder="1" applyAlignment="1">
      <alignment vertical="center" shrinkToFit="1"/>
    </xf>
    <xf numFmtId="49" fontId="45" fillId="0" borderId="4" xfId="3" applyNumberFormat="1" applyFont="1" applyBorder="1" applyAlignment="1">
      <alignment vertical="center" wrapText="1"/>
    </xf>
    <xf numFmtId="49" fontId="45" fillId="0" borderId="0" xfId="3" applyNumberFormat="1" applyFont="1" applyAlignment="1">
      <alignment vertical="center" wrapText="1"/>
    </xf>
    <xf numFmtId="49" fontId="45" fillId="0" borderId="9" xfId="3" applyNumberFormat="1" applyFont="1" applyBorder="1" applyAlignment="1">
      <alignment vertical="center" wrapText="1"/>
    </xf>
    <xf numFmtId="49" fontId="40" fillId="0" borderId="0" xfId="3" applyNumberFormat="1" applyFont="1" applyAlignment="1">
      <alignment vertical="top" wrapText="1"/>
    </xf>
    <xf numFmtId="49" fontId="40" fillId="0" borderId="0" xfId="3" applyNumberFormat="1" applyFont="1" applyAlignment="1">
      <alignment horizontal="left" vertical="top" wrapText="1"/>
    </xf>
    <xf numFmtId="49" fontId="40" fillId="0" borderId="16" xfId="3" applyNumberFormat="1" applyFont="1" applyBorder="1" applyAlignment="1">
      <alignment horizontal="center" vertical="center"/>
    </xf>
    <xf numFmtId="0" fontId="40" fillId="0" borderId="24" xfId="9" applyFont="1" applyBorder="1">
      <alignment vertical="center"/>
    </xf>
    <xf numFmtId="0" fontId="40" fillId="0" borderId="22" xfId="9" applyFont="1" applyBorder="1">
      <alignment vertical="center"/>
    </xf>
    <xf numFmtId="0" fontId="40" fillId="0" borderId="15" xfId="9" applyFont="1" applyBorder="1">
      <alignment vertical="center"/>
    </xf>
    <xf numFmtId="49" fontId="40" fillId="0" borderId="4" xfId="3" applyNumberFormat="1" applyFont="1" applyBorder="1">
      <alignment vertical="center"/>
    </xf>
    <xf numFmtId="49" fontId="40" fillId="0" borderId="0" xfId="3" applyNumberFormat="1" applyFont="1" applyAlignment="1">
      <alignment vertical="top" wrapText="1" shrinkToFit="1"/>
    </xf>
    <xf numFmtId="0" fontId="40" fillId="0" borderId="0" xfId="3" applyFont="1" applyAlignment="1">
      <alignment vertical="top" wrapText="1" shrinkToFit="1"/>
    </xf>
    <xf numFmtId="0" fontId="55" fillId="10" borderId="0" xfId="11" applyFont="1" applyFill="1" applyAlignment="1">
      <alignment horizontal="left" vertical="center" shrinkToFit="1"/>
    </xf>
    <xf numFmtId="0" fontId="55" fillId="0" borderId="0" xfId="11" applyFont="1">
      <alignment vertical="center"/>
    </xf>
    <xf numFmtId="180" fontId="55" fillId="10" borderId="0" xfId="11" applyNumberFormat="1" applyFont="1" applyFill="1" applyAlignment="1">
      <alignment horizontal="right" vertical="center"/>
    </xf>
    <xf numFmtId="0" fontId="55" fillId="10" borderId="0" xfId="11" applyFont="1" applyFill="1" applyAlignment="1">
      <alignment horizontal="left" vertical="center" wrapText="1"/>
    </xf>
    <xf numFmtId="0" fontId="55" fillId="0" borderId="0" xfId="11" applyFont="1" applyAlignment="1">
      <alignment horizontal="left" vertical="center" wrapText="1"/>
    </xf>
    <xf numFmtId="0" fontId="55" fillId="0" borderId="16" xfId="11" applyFont="1" applyBorder="1" applyAlignment="1">
      <alignment horizontal="center" vertical="center"/>
    </xf>
    <xf numFmtId="0" fontId="55" fillId="10" borderId="16" xfId="11" applyFont="1" applyFill="1" applyBorder="1" applyAlignment="1">
      <alignment horizontal="center" vertical="center"/>
    </xf>
    <xf numFmtId="0" fontId="55" fillId="0" borderId="16" xfId="11" applyFont="1" applyBorder="1" applyAlignment="1">
      <alignment horizontal="center" vertical="center" textRotation="255"/>
    </xf>
    <xf numFmtId="0" fontId="55" fillId="10" borderId="60" xfId="11" applyFont="1" applyFill="1" applyBorder="1" applyAlignment="1">
      <alignment horizontal="left" vertical="center" shrinkToFit="1"/>
    </xf>
    <xf numFmtId="0" fontId="55" fillId="10" borderId="27" xfId="11" applyFont="1" applyFill="1" applyBorder="1" applyAlignment="1">
      <alignment horizontal="left" vertical="center" shrinkToFit="1"/>
    </xf>
    <xf numFmtId="0" fontId="55" fillId="0" borderId="16" xfId="11" applyFont="1" applyBorder="1" applyAlignment="1">
      <alignment horizontal="distributed" vertical="center"/>
    </xf>
    <xf numFmtId="0" fontId="55" fillId="0" borderId="3" xfId="11" applyFont="1" applyBorder="1" applyAlignment="1">
      <alignment horizontal="center" vertical="center"/>
    </xf>
    <xf numFmtId="0" fontId="55" fillId="0" borderId="4" xfId="11" applyFont="1" applyBorder="1" applyAlignment="1">
      <alignment horizontal="center" vertical="center"/>
    </xf>
    <xf numFmtId="0" fontId="55" fillId="10" borderId="4" xfId="11" applyFont="1" applyFill="1" applyBorder="1" applyAlignment="1">
      <alignment horizontal="left" vertical="center"/>
    </xf>
    <xf numFmtId="0" fontId="55" fillId="10" borderId="8" xfId="11" applyFont="1" applyFill="1" applyBorder="1" applyAlignment="1">
      <alignment horizontal="left" vertical="center"/>
    </xf>
    <xf numFmtId="0" fontId="55" fillId="10" borderId="9" xfId="11" applyFont="1" applyFill="1" applyBorder="1" applyAlignment="1">
      <alignment horizontal="left" vertical="center"/>
    </xf>
    <xf numFmtId="0" fontId="55" fillId="10" borderId="23" xfId="11" applyFont="1" applyFill="1" applyBorder="1" applyAlignment="1">
      <alignment horizontal="left" vertical="center"/>
    </xf>
    <xf numFmtId="0" fontId="55" fillId="0" borderId="24" xfId="11" applyFont="1" applyBorder="1" applyAlignment="1">
      <alignment horizontal="center" vertical="center"/>
    </xf>
    <xf numFmtId="0" fontId="55" fillId="0" borderId="15" xfId="11" applyFont="1" applyBorder="1" applyAlignment="1">
      <alignment horizontal="center" vertical="center"/>
    </xf>
    <xf numFmtId="0" fontId="55" fillId="10" borderId="24" xfId="11" applyFont="1" applyFill="1" applyBorder="1" applyAlignment="1">
      <alignment horizontal="center" vertical="center" shrinkToFit="1"/>
    </xf>
    <xf numFmtId="0" fontId="55" fillId="10" borderId="22" xfId="11" applyFont="1" applyFill="1" applyBorder="1" applyAlignment="1">
      <alignment horizontal="center" vertical="center" shrinkToFit="1"/>
    </xf>
    <xf numFmtId="0" fontId="55" fillId="10" borderId="15" xfId="11" applyFont="1" applyFill="1" applyBorder="1" applyAlignment="1">
      <alignment horizontal="center" vertical="center" shrinkToFit="1"/>
    </xf>
    <xf numFmtId="0" fontId="55" fillId="10" borderId="24" xfId="11" applyFont="1" applyFill="1" applyBorder="1" applyAlignment="1">
      <alignment horizontal="left" vertical="center" shrinkToFit="1"/>
    </xf>
    <xf numFmtId="0" fontId="55" fillId="10" borderId="22" xfId="11" applyFont="1" applyFill="1" applyBorder="1" applyAlignment="1">
      <alignment horizontal="left" vertical="center" shrinkToFit="1"/>
    </xf>
    <xf numFmtId="0" fontId="55" fillId="10" borderId="15" xfId="11" applyFont="1" applyFill="1" applyBorder="1" applyAlignment="1">
      <alignment horizontal="left" vertical="center" shrinkToFit="1"/>
    </xf>
    <xf numFmtId="0" fontId="55" fillId="6" borderId="24" xfId="11" applyFont="1" applyFill="1" applyBorder="1" applyAlignment="1">
      <alignment horizontal="center" vertical="center" shrinkToFit="1"/>
    </xf>
    <xf numFmtId="0" fontId="55" fillId="6" borderId="22" xfId="11" applyFont="1" applyFill="1" applyBorder="1" applyAlignment="1">
      <alignment horizontal="center" vertical="center" shrinkToFit="1"/>
    </xf>
    <xf numFmtId="0" fontId="55" fillId="6" borderId="15" xfId="11" applyFont="1" applyFill="1" applyBorder="1" applyAlignment="1">
      <alignment horizontal="center" vertical="center" shrinkToFit="1"/>
    </xf>
    <xf numFmtId="0" fontId="55" fillId="0" borderId="60" xfId="11" applyFont="1" applyBorder="1" applyAlignment="1">
      <alignment horizontal="center" vertical="center"/>
    </xf>
    <xf numFmtId="0" fontId="55" fillId="10" borderId="60" xfId="11" applyFont="1" applyFill="1" applyBorder="1" applyAlignment="1">
      <alignment horizontal="center" vertical="center"/>
    </xf>
    <xf numFmtId="0" fontId="55" fillId="10" borderId="16" xfId="11" applyFont="1" applyFill="1" applyBorder="1" applyAlignment="1">
      <alignment horizontal="center" vertical="center" shrinkToFit="1"/>
    </xf>
    <xf numFmtId="0" fontId="55" fillId="0" borderId="27" xfId="11" applyFont="1" applyBorder="1" applyAlignment="1">
      <alignment horizontal="center" vertical="center"/>
    </xf>
    <xf numFmtId="0" fontId="55" fillId="10" borderId="27" xfId="11" applyFont="1" applyFill="1" applyBorder="1" applyAlignment="1">
      <alignment horizontal="center" vertical="center" shrinkToFit="1"/>
    </xf>
    <xf numFmtId="0" fontId="55" fillId="0" borderId="34" xfId="11" applyFont="1" applyBorder="1" applyAlignment="1">
      <alignment horizontal="distributed" vertical="center"/>
    </xf>
    <xf numFmtId="0" fontId="55" fillId="0" borderId="27" xfId="11" applyFont="1" applyBorder="1" applyAlignment="1">
      <alignment horizontal="distributed" vertical="center"/>
    </xf>
    <xf numFmtId="0" fontId="55" fillId="0" borderId="16" xfId="11" applyFont="1" applyBorder="1" applyAlignment="1">
      <alignment horizontal="center" vertical="center" textRotation="255" wrapText="1"/>
    </xf>
    <xf numFmtId="0" fontId="55" fillId="10" borderId="51" xfId="11" applyFont="1" applyFill="1" applyBorder="1" applyAlignment="1">
      <alignment horizontal="left" vertical="center" shrinkToFit="1"/>
    </xf>
    <xf numFmtId="0" fontId="55" fillId="10" borderId="53" xfId="11" applyFont="1" applyFill="1" applyBorder="1" applyAlignment="1">
      <alignment horizontal="left" vertical="center" shrinkToFit="1"/>
    </xf>
    <xf numFmtId="0" fontId="55" fillId="10" borderId="52" xfId="11" applyFont="1" applyFill="1" applyBorder="1" applyAlignment="1">
      <alignment horizontal="left" vertical="center" shrinkToFit="1"/>
    </xf>
    <xf numFmtId="0" fontId="55" fillId="10" borderId="8" xfId="11" applyFont="1" applyFill="1" applyBorder="1" applyAlignment="1">
      <alignment horizontal="left" vertical="center" shrinkToFit="1"/>
    </xf>
    <xf numFmtId="0" fontId="55" fillId="10" borderId="9" xfId="11" applyFont="1" applyFill="1" applyBorder="1" applyAlignment="1">
      <alignment horizontal="left" vertical="center" shrinkToFit="1"/>
    </xf>
    <xf numFmtId="0" fontId="55" fillId="10" borderId="23" xfId="11" applyFont="1" applyFill="1" applyBorder="1" applyAlignment="1">
      <alignment horizontal="left" vertical="center" shrinkToFit="1"/>
    </xf>
    <xf numFmtId="0" fontId="55" fillId="0" borderId="16" xfId="11" applyFont="1" applyBorder="1" applyAlignment="1">
      <alignment horizontal="distributed" vertical="center" wrapText="1"/>
    </xf>
    <xf numFmtId="0" fontId="55" fillId="0" borderId="18" xfId="11" applyFont="1" applyBorder="1" applyAlignment="1">
      <alignment horizontal="center" vertical="center"/>
    </xf>
    <xf numFmtId="0" fontId="55" fillId="0" borderId="0" xfId="11" applyFont="1" applyAlignment="1">
      <alignment horizontal="center" vertical="center"/>
    </xf>
    <xf numFmtId="0" fontId="55" fillId="10" borderId="0" xfId="11" applyFont="1" applyFill="1" applyAlignment="1">
      <alignment horizontal="left" vertical="center"/>
    </xf>
    <xf numFmtId="0" fontId="55" fillId="10" borderId="16" xfId="11" applyFont="1" applyFill="1" applyBorder="1" applyAlignment="1">
      <alignment horizontal="left" vertical="center"/>
    </xf>
    <xf numFmtId="0" fontId="55" fillId="0" borderId="24" xfId="11" applyFont="1" applyBorder="1" applyAlignment="1">
      <alignment vertical="center" wrapText="1"/>
    </xf>
    <xf numFmtId="0" fontId="55" fillId="0" borderId="16" xfId="11" applyFont="1" applyBorder="1" applyAlignment="1">
      <alignment vertical="center" wrapText="1"/>
    </xf>
    <xf numFmtId="0" fontId="55" fillId="0" borderId="16" xfId="11" applyFont="1" applyBorder="1" applyAlignment="1">
      <alignment horizontal="center" vertical="center" shrinkToFit="1"/>
    </xf>
    <xf numFmtId="0" fontId="55" fillId="0" borderId="24" xfId="11" applyFont="1" applyBorder="1" applyAlignment="1">
      <alignment horizontal="center" vertical="center" shrinkToFit="1"/>
    </xf>
    <xf numFmtId="0" fontId="55" fillId="0" borderId="22" xfId="11" applyFont="1" applyBorder="1" applyAlignment="1">
      <alignment horizontal="center" vertical="center" shrinkToFit="1"/>
    </xf>
    <xf numFmtId="0" fontId="55" fillId="0" borderId="15" xfId="11" applyFont="1" applyBorder="1" applyAlignment="1">
      <alignment horizontal="center" vertical="center" shrinkToFit="1"/>
    </xf>
    <xf numFmtId="0" fontId="55" fillId="0" borderId="27" xfId="11" applyFont="1" applyBorder="1" applyAlignment="1">
      <alignment horizontal="center" vertical="center" wrapText="1"/>
    </xf>
    <xf numFmtId="0" fontId="55" fillId="0" borderId="8" xfId="11" applyFont="1" applyBorder="1" applyAlignment="1">
      <alignment horizontal="center" vertical="center" wrapText="1"/>
    </xf>
    <xf numFmtId="0" fontId="55" fillId="0" borderId="16" xfId="11" applyFont="1" applyBorder="1" applyAlignment="1">
      <alignment horizontal="center" vertical="center" wrapText="1"/>
    </xf>
    <xf numFmtId="182" fontId="55" fillId="6" borderId="16" xfId="11" applyNumberFormat="1" applyFont="1" applyFill="1" applyBorder="1" applyAlignment="1">
      <alignment horizontal="center" vertical="center"/>
    </xf>
    <xf numFmtId="183" fontId="55" fillId="6" borderId="16" xfId="11" applyNumberFormat="1" applyFont="1" applyFill="1" applyBorder="1" applyAlignment="1">
      <alignment horizontal="center" vertical="center"/>
    </xf>
    <xf numFmtId="182" fontId="55" fillId="6" borderId="27" xfId="11" applyNumberFormat="1" applyFont="1" applyFill="1" applyBorder="1" applyAlignment="1">
      <alignment horizontal="center" vertical="center"/>
    </xf>
    <xf numFmtId="183" fontId="55" fillId="6" borderId="27" xfId="11" applyNumberFormat="1" applyFont="1" applyFill="1" applyBorder="1" applyAlignment="1">
      <alignment horizontal="center" vertical="center"/>
    </xf>
    <xf numFmtId="0" fontId="58" fillId="9" borderId="0" xfId="12" applyFont="1" applyFill="1" applyAlignment="1">
      <alignment horizontal="left" vertical="center" wrapText="1"/>
    </xf>
    <xf numFmtId="0" fontId="55" fillId="6" borderId="0" xfId="12" applyFont="1" applyFill="1" applyAlignment="1">
      <alignment horizontal="center" vertical="center"/>
    </xf>
    <xf numFmtId="0" fontId="55" fillId="0" borderId="0" xfId="12" applyFont="1" applyAlignment="1">
      <alignment horizontal="left" vertical="center"/>
    </xf>
    <xf numFmtId="180" fontId="55" fillId="9" borderId="0" xfId="12" applyNumberFormat="1" applyFont="1" applyFill="1" applyAlignment="1">
      <alignment horizontal="right" vertical="center"/>
    </xf>
    <xf numFmtId="0" fontId="58" fillId="9" borderId="0" xfId="12" applyFont="1" applyFill="1" applyAlignment="1">
      <alignment horizontal="left" vertical="center" shrinkToFit="1"/>
    </xf>
    <xf numFmtId="0" fontId="55" fillId="0" borderId="0" xfId="12" applyFont="1" applyAlignment="1">
      <alignment vertical="top" wrapText="1"/>
    </xf>
    <xf numFmtId="0" fontId="55" fillId="0" borderId="3" xfId="12" applyFont="1" applyBorder="1" applyAlignment="1">
      <alignment horizontal="center" vertical="center" wrapText="1"/>
    </xf>
    <xf numFmtId="0" fontId="55" fillId="0" borderId="20" xfId="12" applyFont="1" applyBorder="1" applyAlignment="1">
      <alignment horizontal="center" vertical="center" wrapText="1"/>
    </xf>
    <xf numFmtId="0" fontId="55" fillId="0" borderId="8" xfId="12" applyFont="1" applyBorder="1" applyAlignment="1">
      <alignment horizontal="center" vertical="center" wrapText="1"/>
    </xf>
    <xf numFmtId="0" fontId="55" fillId="0" borderId="23" xfId="12" applyFont="1" applyBorder="1" applyAlignment="1">
      <alignment horizontal="center" vertical="center" wrapText="1"/>
    </xf>
    <xf numFmtId="0" fontId="55" fillId="0" borderId="16" xfId="12" applyFont="1" applyBorder="1" applyAlignment="1">
      <alignment horizontal="center" vertical="center"/>
    </xf>
    <xf numFmtId="0" fontId="55" fillId="6" borderId="24" xfId="12" applyFont="1" applyFill="1" applyBorder="1" applyAlignment="1">
      <alignment horizontal="left" vertical="center" shrinkToFit="1"/>
    </xf>
    <xf numFmtId="0" fontId="55" fillId="6" borderId="22" xfId="12" applyFont="1" applyFill="1" applyBorder="1" applyAlignment="1">
      <alignment horizontal="left" vertical="center" shrinkToFit="1"/>
    </xf>
    <xf numFmtId="0" fontId="55" fillId="6" borderId="15" xfId="12" applyFont="1" applyFill="1" applyBorder="1" applyAlignment="1">
      <alignment horizontal="left" vertical="center" shrinkToFit="1"/>
    </xf>
    <xf numFmtId="0" fontId="55" fillId="0" borderId="16" xfId="12" applyFont="1" applyBorder="1" applyAlignment="1">
      <alignment horizontal="center" vertical="center" wrapText="1"/>
    </xf>
    <xf numFmtId="0" fontId="55" fillId="6" borderId="24" xfId="12" applyFont="1" applyFill="1" applyBorder="1" applyAlignment="1">
      <alignment horizontal="left" vertical="center" wrapText="1"/>
    </xf>
    <xf numFmtId="0" fontId="55" fillId="6" borderId="22" xfId="12" applyFont="1" applyFill="1" applyBorder="1" applyAlignment="1">
      <alignment horizontal="left" vertical="center" wrapText="1"/>
    </xf>
    <xf numFmtId="0" fontId="55" fillId="6" borderId="15" xfId="12" applyFont="1" applyFill="1" applyBorder="1" applyAlignment="1">
      <alignment horizontal="left" vertical="center" wrapText="1"/>
    </xf>
    <xf numFmtId="0" fontId="55" fillId="9" borderId="24" xfId="12" applyFont="1" applyFill="1" applyBorder="1" applyAlignment="1">
      <alignment horizontal="left" vertical="center" shrinkToFit="1"/>
    </xf>
    <xf numFmtId="0" fontId="55" fillId="9" borderId="22" xfId="12" applyFont="1" applyFill="1" applyBorder="1" applyAlignment="1">
      <alignment horizontal="left" vertical="center" shrinkToFit="1"/>
    </xf>
    <xf numFmtId="0" fontId="55" fillId="9" borderId="15" xfId="12" applyFont="1" applyFill="1" applyBorder="1" applyAlignment="1">
      <alignment horizontal="left" vertical="center" shrinkToFit="1"/>
    </xf>
    <xf numFmtId="0" fontId="55" fillId="0" borderId="34" xfId="12" applyFont="1" applyBorder="1" applyAlignment="1">
      <alignment horizontal="center" vertical="center" wrapText="1"/>
    </xf>
    <xf numFmtId="0" fontId="55" fillId="9" borderId="24" xfId="12" applyFont="1" applyFill="1" applyBorder="1" applyAlignment="1">
      <alignment horizontal="left" vertical="center" wrapText="1"/>
    </xf>
    <xf numFmtId="0" fontId="55" fillId="9" borderId="22" xfId="12" applyFont="1" applyFill="1" applyBorder="1" applyAlignment="1">
      <alignment horizontal="left" vertical="center" wrapText="1"/>
    </xf>
    <xf numFmtId="0" fontId="55" fillId="9" borderId="15" xfId="12" applyFont="1" applyFill="1" applyBorder="1" applyAlignment="1">
      <alignment horizontal="left" vertical="center" wrapText="1"/>
    </xf>
    <xf numFmtId="0" fontId="55" fillId="0" borderId="24" xfId="12" applyFont="1" applyBorder="1" applyAlignment="1">
      <alignment horizontal="center" vertical="center"/>
    </xf>
    <xf numFmtId="0" fontId="55" fillId="0" borderId="15" xfId="12" applyFont="1" applyBorder="1" applyAlignment="1">
      <alignment horizontal="center" vertical="center"/>
    </xf>
    <xf numFmtId="0" fontId="55" fillId="0" borderId="24" xfId="12" applyFont="1" applyBorder="1" applyAlignment="1">
      <alignment horizontal="left" vertical="center"/>
    </xf>
    <xf numFmtId="0" fontId="55" fillId="0" borderId="22" xfId="12" applyFont="1" applyBorder="1" applyAlignment="1">
      <alignment horizontal="left" vertical="center"/>
    </xf>
    <xf numFmtId="0" fontId="55" fillId="0" borderId="9" xfId="12" applyFont="1" applyBorder="1" applyAlignment="1">
      <alignment horizontal="left" vertical="center"/>
    </xf>
    <xf numFmtId="0" fontId="55" fillId="0" borderId="23" xfId="12" applyFont="1" applyBorder="1" applyAlignment="1">
      <alignment horizontal="left" vertical="center"/>
    </xf>
    <xf numFmtId="0" fontId="55" fillId="0" borderId="24" xfId="12" applyFont="1" applyBorder="1" applyAlignment="1">
      <alignment horizontal="center" vertical="center" wrapText="1"/>
    </xf>
    <xf numFmtId="0" fontId="55" fillId="0" borderId="22" xfId="12" applyFont="1" applyBorder="1" applyAlignment="1">
      <alignment horizontal="center" vertical="center" wrapText="1"/>
    </xf>
    <xf numFmtId="0" fontId="55" fillId="0" borderId="15" xfId="12" applyFont="1" applyBorder="1" applyAlignment="1">
      <alignment horizontal="center" vertical="center" wrapText="1"/>
    </xf>
    <xf numFmtId="0" fontId="55" fillId="6" borderId="3" xfId="12" applyFont="1" applyFill="1" applyBorder="1" applyAlignment="1">
      <alignment horizontal="right" vertical="center"/>
    </xf>
    <xf numFmtId="0" fontId="55" fillId="6" borderId="8" xfId="12" applyFont="1" applyFill="1" applyBorder="1" applyAlignment="1">
      <alignment horizontal="right" vertical="center"/>
    </xf>
    <xf numFmtId="0" fontId="55" fillId="6" borderId="3" xfId="12" applyFont="1" applyFill="1" applyBorder="1" applyAlignment="1">
      <alignment horizontal="left" vertical="center" shrinkToFit="1"/>
    </xf>
    <xf numFmtId="0" fontId="55" fillId="6" borderId="20" xfId="12" applyFont="1" applyFill="1" applyBorder="1" applyAlignment="1">
      <alignment horizontal="left" vertical="center" shrinkToFit="1"/>
    </xf>
    <xf numFmtId="0" fontId="55" fillId="0" borderId="22" xfId="12" applyFont="1" applyBorder="1" applyAlignment="1">
      <alignment horizontal="center" vertical="center"/>
    </xf>
    <xf numFmtId="180" fontId="55" fillId="6" borderId="24" xfId="12" applyNumberFormat="1" applyFont="1" applyFill="1" applyBorder="1" applyAlignment="1">
      <alignment horizontal="center" vertical="center"/>
    </xf>
    <xf numFmtId="180" fontId="55" fillId="6" borderId="22" xfId="12" applyNumberFormat="1" applyFont="1" applyFill="1" applyBorder="1" applyAlignment="1">
      <alignment horizontal="center" vertical="center"/>
    </xf>
    <xf numFmtId="180" fontId="55" fillId="6" borderId="15" xfId="12" applyNumberFormat="1" applyFont="1" applyFill="1" applyBorder="1" applyAlignment="1">
      <alignment horizontal="center" vertical="center"/>
    </xf>
    <xf numFmtId="0" fontId="55" fillId="0" borderId="61" xfId="12" applyFont="1" applyBorder="1" applyAlignment="1">
      <alignment horizontal="center" vertical="center"/>
    </xf>
    <xf numFmtId="0" fontId="55" fillId="0" borderId="62" xfId="12" applyFont="1" applyBorder="1" applyAlignment="1">
      <alignment horizontal="center" vertical="center"/>
    </xf>
    <xf numFmtId="0" fontId="55" fillId="0" borderId="63" xfId="12" applyFont="1" applyBorder="1" applyAlignment="1">
      <alignment horizontal="center" vertical="center"/>
    </xf>
    <xf numFmtId="0" fontId="55" fillId="6" borderId="4" xfId="12" applyFont="1" applyFill="1" applyBorder="1" applyAlignment="1">
      <alignment horizontal="left" vertical="center" wrapText="1"/>
    </xf>
    <xf numFmtId="0" fontId="55" fillId="6" borderId="20" xfId="12" applyFont="1" applyFill="1" applyBorder="1" applyAlignment="1">
      <alignment horizontal="left" vertical="center" wrapText="1"/>
    </xf>
    <xf numFmtId="0" fontId="55" fillId="0" borderId="18" xfId="12" applyFont="1" applyBorder="1" applyAlignment="1">
      <alignment horizontal="center" vertical="center" wrapText="1"/>
    </xf>
    <xf numFmtId="0" fontId="55" fillId="0" borderId="33" xfId="12" applyFont="1" applyBorder="1" applyAlignment="1">
      <alignment horizontal="center" vertical="center" wrapText="1"/>
    </xf>
    <xf numFmtId="0" fontId="55" fillId="6" borderId="24" xfId="12" applyFont="1" applyFill="1" applyBorder="1" applyAlignment="1">
      <alignment horizontal="left" vertical="center"/>
    </xf>
    <xf numFmtId="0" fontId="55" fillId="6" borderId="22" xfId="12" applyFont="1" applyFill="1" applyBorder="1" applyAlignment="1">
      <alignment horizontal="left" vertical="center"/>
    </xf>
    <xf numFmtId="0" fontId="55" fillId="6" borderId="15" xfId="12" applyFont="1" applyFill="1" applyBorder="1" applyAlignment="1">
      <alignment horizontal="left" vertical="center"/>
    </xf>
    <xf numFmtId="49" fontId="41" fillId="0" borderId="0" xfId="13" applyNumberFormat="1" applyFont="1" applyAlignment="1">
      <alignment horizontal="left" vertical="center" wrapText="1"/>
    </xf>
    <xf numFmtId="0" fontId="41" fillId="9" borderId="0" xfId="13" applyFont="1" applyFill="1" applyAlignment="1">
      <alignment vertical="center" wrapText="1"/>
    </xf>
    <xf numFmtId="49" fontId="41" fillId="0" borderId="0" xfId="13" applyNumberFormat="1" applyFont="1" applyAlignment="1">
      <alignment horizontal="center" vertical="center"/>
    </xf>
    <xf numFmtId="180" fontId="41" fillId="9" borderId="0" xfId="13" applyNumberFormat="1" applyFont="1" applyFill="1" applyAlignment="1">
      <alignment horizontal="right" vertical="center"/>
    </xf>
    <xf numFmtId="49" fontId="41" fillId="0" borderId="0" xfId="13" applyNumberFormat="1" applyFont="1" applyAlignment="1">
      <alignment vertical="center"/>
    </xf>
    <xf numFmtId="49" fontId="41" fillId="0" borderId="0" xfId="13" applyNumberFormat="1" applyFont="1" applyAlignment="1">
      <alignment horizontal="center" vertical="center" wrapText="1"/>
    </xf>
    <xf numFmtId="49" fontId="41" fillId="0" borderId="0" xfId="13" applyNumberFormat="1" applyFont="1" applyAlignment="1">
      <alignment vertical="center" wrapText="1"/>
    </xf>
    <xf numFmtId="49" fontId="40" fillId="0" borderId="24" xfId="14" applyNumberFormat="1" applyFont="1" applyBorder="1" applyAlignment="1">
      <alignment horizontal="left" vertical="center"/>
    </xf>
    <xf numFmtId="49" fontId="40" fillId="0" borderId="22" xfId="14" applyNumberFormat="1" applyFont="1" applyBorder="1" applyAlignment="1">
      <alignment horizontal="left" vertical="center"/>
    </xf>
    <xf numFmtId="49" fontId="40" fillId="0" borderId="15" xfId="14" applyNumberFormat="1" applyFont="1" applyBorder="1" applyAlignment="1">
      <alignment horizontal="left" vertical="center"/>
    </xf>
    <xf numFmtId="181" fontId="41" fillId="9" borderId="24" xfId="14" applyNumberFormat="1" applyFont="1" applyFill="1" applyBorder="1" applyAlignment="1">
      <alignment horizontal="center" vertical="center"/>
    </xf>
    <xf numFmtId="181" fontId="41" fillId="9" borderId="22" xfId="14" applyNumberFormat="1" applyFont="1" applyFill="1" applyBorder="1" applyAlignment="1">
      <alignment horizontal="center" vertical="center"/>
    </xf>
    <xf numFmtId="181" fontId="41" fillId="9" borderId="15" xfId="14" applyNumberFormat="1" applyFont="1" applyFill="1" applyBorder="1" applyAlignment="1">
      <alignment horizontal="center" vertical="center"/>
    </xf>
    <xf numFmtId="49" fontId="40" fillId="0" borderId="3" xfId="13" applyNumberFormat="1" applyFont="1" applyBorder="1" applyAlignment="1">
      <alignment horizontal="center" vertical="center"/>
    </xf>
    <xf numFmtId="49" fontId="40" fillId="0" borderId="4" xfId="13" applyNumberFormat="1" applyFont="1" applyBorder="1" applyAlignment="1">
      <alignment horizontal="center" vertical="center"/>
    </xf>
    <xf numFmtId="49" fontId="40" fillId="0" borderId="20" xfId="13" applyNumberFormat="1" applyFont="1" applyBorder="1" applyAlignment="1">
      <alignment horizontal="center" vertical="center"/>
    </xf>
    <xf numFmtId="49" fontId="40" fillId="0" borderId="18" xfId="13" applyNumberFormat="1" applyFont="1" applyBorder="1" applyAlignment="1">
      <alignment horizontal="center" vertical="center"/>
    </xf>
    <xf numFmtId="49" fontId="40" fillId="0" borderId="0" xfId="13" applyNumberFormat="1" applyFont="1" applyBorder="1" applyAlignment="1">
      <alignment horizontal="center" vertical="center"/>
    </xf>
    <xf numFmtId="49" fontId="40" fillId="0" borderId="33" xfId="13" applyNumberFormat="1" applyFont="1" applyBorder="1" applyAlignment="1">
      <alignment horizontal="center" vertical="center"/>
    </xf>
    <xf numFmtId="49" fontId="40" fillId="0" borderId="8" xfId="13" applyNumberFormat="1" applyFont="1" applyBorder="1" applyAlignment="1">
      <alignment horizontal="center" vertical="center"/>
    </xf>
    <xf numFmtId="49" fontId="40" fillId="0" borderId="9" xfId="13" applyNumberFormat="1" applyFont="1" applyBorder="1" applyAlignment="1">
      <alignment horizontal="center" vertical="center"/>
    </xf>
    <xf numFmtId="49" fontId="40" fillId="0" borderId="23" xfId="13" applyNumberFormat="1" applyFont="1" applyBorder="1" applyAlignment="1">
      <alignment horizontal="center" vertical="center"/>
    </xf>
    <xf numFmtId="49" fontId="40" fillId="0" borderId="3" xfId="14" applyNumberFormat="1" applyFont="1" applyBorder="1" applyAlignment="1">
      <alignment horizontal="center" vertical="center"/>
    </xf>
    <xf numFmtId="49" fontId="40" fillId="0" borderId="4" xfId="14" applyNumberFormat="1" applyFont="1" applyBorder="1" applyAlignment="1">
      <alignment horizontal="center" vertical="center"/>
    </xf>
    <xf numFmtId="49" fontId="40" fillId="0" borderId="64" xfId="14" applyNumberFormat="1" applyFont="1" applyBorder="1" applyAlignment="1">
      <alignment horizontal="center" vertical="center"/>
    </xf>
    <xf numFmtId="49" fontId="40" fillId="0" borderId="8" xfId="14" applyNumberFormat="1" applyFont="1" applyBorder="1" applyAlignment="1">
      <alignment horizontal="center" vertical="center"/>
    </xf>
    <xf numFmtId="49" fontId="40" fillId="0" borderId="9" xfId="14" applyNumberFormat="1" applyFont="1" applyBorder="1" applyAlignment="1">
      <alignment horizontal="center" vertical="center"/>
    </xf>
    <xf numFmtId="49" fontId="40" fillId="0" borderId="65" xfId="14" applyNumberFormat="1" applyFont="1" applyBorder="1" applyAlignment="1">
      <alignment horizontal="center" vertical="center"/>
    </xf>
    <xf numFmtId="0" fontId="40" fillId="9" borderId="4" xfId="13" applyFont="1" applyFill="1" applyBorder="1" applyAlignment="1">
      <alignment horizontal="left" vertical="center" wrapText="1"/>
    </xf>
    <xf numFmtId="0" fontId="40" fillId="9" borderId="20" xfId="13" applyFont="1" applyFill="1" applyBorder="1" applyAlignment="1">
      <alignment horizontal="left" vertical="center" wrapText="1"/>
    </xf>
    <xf numFmtId="0" fontId="40" fillId="9" borderId="9" xfId="13" applyFont="1" applyFill="1" applyBorder="1" applyAlignment="1">
      <alignment horizontal="left" vertical="center" wrapText="1"/>
    </xf>
    <xf numFmtId="0" fontId="40" fillId="9" borderId="23" xfId="13" applyFont="1" applyFill="1" applyBorder="1" applyAlignment="1">
      <alignment horizontal="left" vertical="center" wrapText="1"/>
    </xf>
    <xf numFmtId="49" fontId="40" fillId="0" borderId="18" xfId="14" applyNumberFormat="1" applyFont="1" applyBorder="1" applyAlignment="1">
      <alignment horizontal="center" vertical="center"/>
    </xf>
    <xf numFmtId="49" fontId="40" fillId="0" borderId="0" xfId="14" applyNumberFormat="1" applyFont="1" applyAlignment="1">
      <alignment horizontal="center" vertical="center"/>
    </xf>
    <xf numFmtId="49" fontId="40" fillId="0" borderId="66" xfId="14" applyNumberFormat="1" applyFont="1" applyBorder="1" applyAlignment="1">
      <alignment horizontal="center" vertical="center"/>
    </xf>
    <xf numFmtId="0" fontId="40" fillId="9" borderId="4" xfId="14" applyFont="1" applyFill="1" applyBorder="1" applyAlignment="1">
      <alignment horizontal="left" vertical="center"/>
    </xf>
    <xf numFmtId="0" fontId="40" fillId="9" borderId="20" xfId="14" applyFont="1" applyFill="1" applyBorder="1" applyAlignment="1">
      <alignment horizontal="left" vertical="center"/>
    </xf>
    <xf numFmtId="0" fontId="40" fillId="9" borderId="0" xfId="14" applyFont="1" applyFill="1" applyAlignment="1">
      <alignment horizontal="left" vertical="center"/>
    </xf>
    <xf numFmtId="0" fontId="40" fillId="9" borderId="33" xfId="14" applyFont="1" applyFill="1" applyBorder="1" applyAlignment="1">
      <alignment horizontal="left" vertical="center"/>
    </xf>
    <xf numFmtId="0" fontId="40" fillId="9" borderId="9" xfId="14" applyFont="1" applyFill="1" applyBorder="1" applyAlignment="1">
      <alignment horizontal="left" vertical="center"/>
    </xf>
    <xf numFmtId="0" fontId="40" fillId="9" borderId="23" xfId="14" applyFont="1" applyFill="1" applyBorder="1" applyAlignment="1">
      <alignment horizontal="left" vertical="center"/>
    </xf>
    <xf numFmtId="49" fontId="40" fillId="0" borderId="24" xfId="13" applyNumberFormat="1" applyFont="1" applyBorder="1" applyAlignment="1">
      <alignment horizontal="center" vertical="center"/>
    </xf>
    <xf numFmtId="49" fontId="40" fillId="0" borderId="22" xfId="13" applyNumberFormat="1" applyFont="1" applyBorder="1" applyAlignment="1">
      <alignment horizontal="center" vertical="center"/>
    </xf>
    <xf numFmtId="49" fontId="40" fillId="0" borderId="15" xfId="13" applyNumberFormat="1" applyFont="1" applyBorder="1" applyAlignment="1">
      <alignment horizontal="center" vertical="center"/>
    </xf>
    <xf numFmtId="0" fontId="40" fillId="9" borderId="24" xfId="13" applyFont="1" applyFill="1" applyBorder="1" applyAlignment="1">
      <alignment horizontal="left" vertical="center" wrapText="1"/>
    </xf>
    <xf numFmtId="0" fontId="40" fillId="9" borderId="22" xfId="13" applyFont="1" applyFill="1" applyBorder="1" applyAlignment="1">
      <alignment horizontal="left" vertical="center" wrapText="1"/>
    </xf>
    <xf numFmtId="0" fontId="40" fillId="9" borderId="15" xfId="13" applyFont="1" applyFill="1" applyBorder="1" applyAlignment="1">
      <alignment horizontal="left" vertical="center" wrapText="1"/>
    </xf>
    <xf numFmtId="49" fontId="40" fillId="6" borderId="24" xfId="13" applyNumberFormat="1" applyFont="1" applyFill="1" applyBorder="1" applyAlignment="1">
      <alignment horizontal="center" vertical="center"/>
    </xf>
    <xf numFmtId="49" fontId="40" fillId="6" borderId="22" xfId="13" applyNumberFormat="1" applyFont="1" applyFill="1" applyBorder="1" applyAlignment="1">
      <alignment horizontal="center" vertical="center"/>
    </xf>
    <xf numFmtId="49" fontId="40" fillId="6" borderId="15" xfId="13" applyNumberFormat="1" applyFont="1" applyFill="1" applyBorder="1" applyAlignment="1">
      <alignment horizontal="center" vertical="center"/>
    </xf>
    <xf numFmtId="49" fontId="40" fillId="6" borderId="16" xfId="13" applyNumberFormat="1" applyFont="1" applyFill="1" applyBorder="1" applyAlignment="1">
      <alignment horizontal="center" vertical="center"/>
    </xf>
    <xf numFmtId="49" fontId="40" fillId="0" borderId="16" xfId="13" applyNumberFormat="1" applyFont="1" applyBorder="1" applyAlignment="1">
      <alignment horizontal="left" vertical="center"/>
    </xf>
    <xf numFmtId="49" fontId="40" fillId="6" borderId="3" xfId="13" applyNumberFormat="1" applyFont="1" applyFill="1" applyBorder="1" applyAlignment="1">
      <alignment horizontal="left" vertical="top" wrapText="1"/>
    </xf>
    <xf numFmtId="49" fontId="40" fillId="6" borderId="4" xfId="13" applyNumberFormat="1" applyFont="1" applyFill="1" applyBorder="1" applyAlignment="1">
      <alignment horizontal="left" vertical="top" wrapText="1"/>
    </xf>
    <xf numFmtId="49" fontId="40" fillId="6" borderId="20" xfId="13" applyNumberFormat="1" applyFont="1" applyFill="1" applyBorder="1" applyAlignment="1">
      <alignment horizontal="left" vertical="top" wrapText="1"/>
    </xf>
    <xf numFmtId="49" fontId="40" fillId="6" borderId="18" xfId="13" applyNumberFormat="1" applyFont="1" applyFill="1" applyBorder="1" applyAlignment="1">
      <alignment horizontal="left" vertical="top" wrapText="1"/>
    </xf>
    <xf numFmtId="49" fontId="40" fillId="6" borderId="0" xfId="13" applyNumberFormat="1" applyFont="1" applyFill="1" applyBorder="1" applyAlignment="1">
      <alignment horizontal="left" vertical="top" wrapText="1"/>
    </xf>
    <xf numFmtId="49" fontId="40" fillId="6" borderId="33" xfId="13" applyNumberFormat="1" applyFont="1" applyFill="1" applyBorder="1" applyAlignment="1">
      <alignment horizontal="left" vertical="top" wrapText="1"/>
    </xf>
    <xf numFmtId="49" fontId="40" fillId="6" borderId="8" xfId="13" applyNumberFormat="1" applyFont="1" applyFill="1" applyBorder="1" applyAlignment="1">
      <alignment horizontal="left" vertical="top" wrapText="1"/>
    </xf>
    <xf numFmtId="49" fontId="40" fillId="6" borderId="9" xfId="13" applyNumberFormat="1" applyFont="1" applyFill="1" applyBorder="1" applyAlignment="1">
      <alignment horizontal="left" vertical="top" wrapText="1"/>
    </xf>
    <xf numFmtId="49" fontId="40" fillId="6" borderId="23" xfId="13" applyNumberFormat="1" applyFont="1" applyFill="1" applyBorder="1" applyAlignment="1">
      <alignment horizontal="left" vertical="top" wrapText="1"/>
    </xf>
    <xf numFmtId="49" fontId="40" fillId="0" borderId="24" xfId="13" applyNumberFormat="1" applyFont="1" applyBorder="1" applyAlignment="1">
      <alignment horizontal="left" vertical="top"/>
    </xf>
    <xf numFmtId="49" fontId="40" fillId="0" borderId="22" xfId="13" applyNumberFormat="1" applyFont="1" applyBorder="1" applyAlignment="1">
      <alignment horizontal="left" vertical="top"/>
    </xf>
    <xf numFmtId="49" fontId="40" fillId="0" borderId="15" xfId="13" applyNumberFormat="1" applyFont="1" applyBorder="1" applyAlignment="1">
      <alignment horizontal="left" vertical="top"/>
    </xf>
    <xf numFmtId="49" fontId="40" fillId="0" borderId="3" xfId="13" applyNumberFormat="1" applyFont="1" applyBorder="1" applyAlignment="1">
      <alignment horizontal="left" vertical="top"/>
    </xf>
    <xf numFmtId="49" fontId="40" fillId="0" borderId="4" xfId="13" applyNumberFormat="1" applyFont="1" applyBorder="1" applyAlignment="1">
      <alignment horizontal="left" vertical="top"/>
    </xf>
    <xf numFmtId="49" fontId="40" fillId="0" borderId="20" xfId="13" applyNumberFormat="1" applyFont="1" applyBorder="1" applyAlignment="1">
      <alignment horizontal="left" vertical="top"/>
    </xf>
    <xf numFmtId="49" fontId="40" fillId="0" borderId="16" xfId="13" applyNumberFormat="1" applyFont="1" applyBorder="1" applyAlignment="1">
      <alignment horizontal="left" vertical="top" wrapText="1"/>
    </xf>
    <xf numFmtId="49" fontId="40" fillId="0" borderId="16" xfId="13" applyNumberFormat="1" applyFont="1" applyBorder="1" applyAlignment="1">
      <alignment horizontal="left" vertical="center" wrapText="1"/>
    </xf>
    <xf numFmtId="0" fontId="40" fillId="0" borderId="24" xfId="5" applyFont="1" applyBorder="1" applyAlignment="1">
      <alignment horizontal="left" vertical="center"/>
    </xf>
    <xf numFmtId="0" fontId="40" fillId="8" borderId="22" xfId="5" applyFont="1" applyFill="1" applyBorder="1" applyAlignment="1">
      <alignment horizontal="left" vertical="center"/>
    </xf>
    <xf numFmtId="0" fontId="40" fillId="0" borderId="24" xfId="5" applyFont="1" applyBorder="1" applyAlignment="1">
      <alignment horizontal="center" vertical="center"/>
    </xf>
    <xf numFmtId="0" fontId="40" fillId="8" borderId="22" xfId="5" applyFont="1" applyFill="1" applyBorder="1" applyAlignment="1">
      <alignment horizontal="center" vertical="center"/>
    </xf>
    <xf numFmtId="0" fontId="40" fillId="0" borderId="22" xfId="5" applyFont="1" applyBorder="1" applyAlignment="1">
      <alignment horizontal="center" vertical="center" shrinkToFit="1"/>
    </xf>
    <xf numFmtId="0" fontId="40" fillId="8" borderId="22" xfId="5" applyFont="1" applyFill="1" applyBorder="1" applyAlignment="1">
      <alignment horizontal="center" vertical="center" shrinkToFit="1"/>
    </xf>
    <xf numFmtId="0" fontId="53" fillId="6" borderId="16" xfId="5" applyFont="1" applyFill="1" applyBorder="1" applyAlignment="1">
      <alignment horizontal="center" vertical="center" shrinkToFit="1"/>
    </xf>
    <xf numFmtId="0" fontId="40" fillId="0" borderId="34" xfId="1" applyFont="1" applyBorder="1" applyAlignment="1">
      <alignment horizontal="center" vertical="center" textRotation="255" wrapText="1"/>
    </xf>
    <xf numFmtId="0" fontId="40" fillId="8" borderId="21" xfId="1" applyFont="1" applyFill="1" applyBorder="1" applyAlignment="1">
      <alignment horizontal="center" vertical="center" textRotation="255" wrapText="1"/>
    </xf>
    <xf numFmtId="0" fontId="40" fillId="8" borderId="27" xfId="1" applyFont="1" applyFill="1" applyBorder="1" applyAlignment="1">
      <alignment horizontal="center" vertical="center" textRotation="255" wrapText="1"/>
    </xf>
    <xf numFmtId="0" fontId="40" fillId="9" borderId="12" xfId="1" applyFont="1" applyFill="1" applyBorder="1" applyAlignment="1" applyProtection="1">
      <alignment horizontal="left" vertical="center"/>
      <protection locked="0"/>
    </xf>
    <xf numFmtId="0" fontId="40" fillId="9" borderId="13" xfId="1" applyFont="1" applyFill="1" applyBorder="1" applyAlignment="1" applyProtection="1">
      <alignment horizontal="left" vertical="center"/>
      <protection locked="0"/>
    </xf>
    <xf numFmtId="0" fontId="40" fillId="9" borderId="67" xfId="1" applyFont="1" applyFill="1" applyBorder="1" applyAlignment="1" applyProtection="1">
      <alignment horizontal="left" vertical="center"/>
      <protection locked="0"/>
    </xf>
    <xf numFmtId="0" fontId="40" fillId="9" borderId="14" xfId="1" applyFont="1" applyFill="1" applyBorder="1" applyAlignment="1" applyProtection="1">
      <alignment horizontal="left" vertical="center"/>
      <protection locked="0"/>
    </xf>
    <xf numFmtId="0" fontId="40" fillId="9" borderId="68" xfId="1" applyFont="1" applyFill="1" applyBorder="1" applyAlignment="1" applyProtection="1">
      <alignment horizontal="left" vertical="center"/>
      <protection locked="0"/>
    </xf>
    <xf numFmtId="0" fontId="40" fillId="9" borderId="69" xfId="1" applyFont="1" applyFill="1" applyBorder="1" applyAlignment="1" applyProtection="1">
      <alignment horizontal="left" vertical="center"/>
      <protection locked="0"/>
    </xf>
    <xf numFmtId="0" fontId="40" fillId="9" borderId="70" xfId="1" applyFont="1" applyFill="1" applyBorder="1" applyAlignment="1" applyProtection="1">
      <alignment horizontal="left" vertical="center"/>
      <protection locked="0"/>
    </xf>
    <xf numFmtId="0" fontId="40" fillId="0" borderId="4" xfId="1" applyFont="1" applyBorder="1" applyAlignment="1">
      <alignment horizontal="center" vertical="center"/>
    </xf>
    <xf numFmtId="0" fontId="40" fillId="8" borderId="0" xfId="1" applyFont="1" applyFill="1" applyAlignment="1">
      <alignment horizontal="center" vertical="center"/>
    </xf>
    <xf numFmtId="0" fontId="40" fillId="8" borderId="9" xfId="1" applyFont="1" applyFill="1" applyBorder="1" applyAlignment="1">
      <alignment horizontal="center" vertical="center"/>
    </xf>
    <xf numFmtId="0" fontId="40" fillId="9" borderId="4" xfId="1" applyFont="1" applyFill="1" applyBorder="1" applyAlignment="1">
      <alignment horizontal="left" vertical="center"/>
    </xf>
    <xf numFmtId="0" fontId="40" fillId="9" borderId="16" xfId="1" applyFont="1" applyFill="1" applyBorder="1" applyAlignment="1" applyProtection="1">
      <alignment horizontal="center" vertical="center"/>
      <protection locked="0"/>
    </xf>
    <xf numFmtId="0" fontId="40" fillId="9" borderId="34" xfId="1" applyFont="1" applyFill="1" applyBorder="1" applyAlignment="1" applyProtection="1">
      <alignment horizontal="center" vertical="center"/>
      <protection locked="0"/>
    </xf>
    <xf numFmtId="0" fontId="40" fillId="9" borderId="24" xfId="1" applyFont="1" applyFill="1" applyBorder="1" applyAlignment="1" applyProtection="1">
      <alignment horizontal="left" vertical="center"/>
      <protection locked="0"/>
    </xf>
    <xf numFmtId="0" fontId="40" fillId="9" borderId="22" xfId="1" applyFont="1" applyFill="1" applyBorder="1" applyAlignment="1" applyProtection="1">
      <alignment horizontal="left" vertical="center"/>
      <protection locked="0"/>
    </xf>
    <xf numFmtId="0" fontId="40" fillId="9" borderId="15" xfId="1" applyFont="1" applyFill="1" applyBorder="1" applyAlignment="1" applyProtection="1">
      <alignment horizontal="left" vertical="center"/>
      <protection locked="0"/>
    </xf>
    <xf numFmtId="0" fontId="40" fillId="6" borderId="51" xfId="1" applyFont="1" applyFill="1" applyBorder="1" applyAlignment="1" applyProtection="1">
      <alignment horizontal="center" vertical="center"/>
      <protection locked="0"/>
    </xf>
    <xf numFmtId="0" fontId="40" fillId="6" borderId="53" xfId="1" applyFont="1" applyFill="1" applyBorder="1" applyAlignment="1" applyProtection="1">
      <alignment horizontal="center" vertical="center"/>
      <protection locked="0"/>
    </xf>
    <xf numFmtId="0" fontId="40" fillId="6" borderId="52" xfId="1" applyFont="1" applyFill="1" applyBorder="1" applyAlignment="1" applyProtection="1">
      <alignment horizontal="center" vertical="center"/>
      <protection locked="0"/>
    </xf>
    <xf numFmtId="0" fontId="40" fillId="0" borderId="16" xfId="1" applyFont="1" applyBorder="1" applyAlignment="1">
      <alignment horizontal="center" vertical="center"/>
    </xf>
    <xf numFmtId="0" fontId="40" fillId="8" borderId="16" xfId="1" applyFont="1" applyFill="1" applyBorder="1" applyAlignment="1">
      <alignment horizontal="center" vertical="center"/>
    </xf>
    <xf numFmtId="180" fontId="40" fillId="6" borderId="3" xfId="1" applyNumberFormat="1" applyFont="1" applyFill="1" applyBorder="1" applyAlignment="1">
      <alignment horizontal="center"/>
    </xf>
    <xf numFmtId="180" fontId="40" fillId="6" borderId="4" xfId="1" applyNumberFormat="1" applyFont="1" applyFill="1" applyBorder="1" applyAlignment="1">
      <alignment horizontal="center"/>
    </xf>
    <xf numFmtId="180" fontId="40" fillId="6" borderId="20" xfId="1" applyNumberFormat="1" applyFont="1" applyFill="1" applyBorder="1" applyAlignment="1">
      <alignment horizontal="center"/>
    </xf>
    <xf numFmtId="180" fontId="40" fillId="6" borderId="8" xfId="1" applyNumberFormat="1" applyFont="1" applyFill="1" applyBorder="1" applyAlignment="1">
      <alignment horizontal="center"/>
    </xf>
    <xf numFmtId="180" fontId="40" fillId="6" borderId="9" xfId="1" applyNumberFormat="1" applyFont="1" applyFill="1" applyBorder="1" applyAlignment="1">
      <alignment horizontal="center"/>
    </xf>
    <xf numFmtId="180" fontId="40" fillId="6" borderId="23" xfId="1" applyNumberFormat="1" applyFont="1" applyFill="1" applyBorder="1" applyAlignment="1">
      <alignment horizontal="center"/>
    </xf>
    <xf numFmtId="0" fontId="40" fillId="6" borderId="54" xfId="1" applyFont="1" applyFill="1" applyBorder="1" applyAlignment="1" applyProtection="1">
      <alignment horizontal="center" vertical="center"/>
      <protection locked="0"/>
    </xf>
    <xf numFmtId="0" fontId="40" fillId="6" borderId="56" xfId="1" applyFont="1" applyFill="1" applyBorder="1" applyAlignment="1" applyProtection="1">
      <alignment horizontal="center" vertical="center"/>
      <protection locked="0"/>
    </xf>
    <xf numFmtId="0" fontId="40" fillId="6" borderId="55" xfId="1" applyFont="1" applyFill="1" applyBorder="1" applyAlignment="1" applyProtection="1">
      <alignment horizontal="center" vertical="center"/>
      <protection locked="0"/>
    </xf>
    <xf numFmtId="0" fontId="40" fillId="0" borderId="3" xfId="1" applyFont="1" applyBorder="1" applyAlignment="1">
      <alignment horizontal="center" vertical="center"/>
    </xf>
    <xf numFmtId="0" fontId="40" fillId="8" borderId="18" xfId="1" applyFont="1" applyFill="1" applyBorder="1" applyAlignment="1">
      <alignment horizontal="center" vertical="center"/>
    </xf>
    <xf numFmtId="0" fontId="40" fillId="8" borderId="8" xfId="1" applyFont="1" applyFill="1" applyBorder="1" applyAlignment="1">
      <alignment horizontal="center" vertical="center"/>
    </xf>
    <xf numFmtId="0" fontId="40" fillId="6" borderId="4" xfId="1" applyFont="1" applyFill="1" applyBorder="1" applyAlignment="1">
      <alignment horizontal="left" vertical="center"/>
    </xf>
    <xf numFmtId="0" fontId="40" fillId="6" borderId="18" xfId="3" applyFont="1" applyFill="1" applyBorder="1" applyAlignment="1">
      <alignment horizontal="left" vertical="center"/>
    </xf>
    <xf numFmtId="0" fontId="40" fillId="6" borderId="0" xfId="3" applyFont="1" applyFill="1" applyAlignment="1">
      <alignment horizontal="left" vertical="center"/>
    </xf>
    <xf numFmtId="0" fontId="40" fillId="6" borderId="33" xfId="3" applyFont="1" applyFill="1" applyBorder="1" applyAlignment="1">
      <alignment horizontal="left" vertical="center"/>
    </xf>
    <xf numFmtId="0" fontId="40" fillId="6" borderId="8" xfId="3" applyFont="1" applyFill="1" applyBorder="1" applyAlignment="1">
      <alignment horizontal="left" vertical="center"/>
    </xf>
    <xf numFmtId="0" fontId="40" fillId="6" borderId="9" xfId="3" applyFont="1" applyFill="1" applyBorder="1" applyAlignment="1">
      <alignment horizontal="left" vertical="center"/>
    </xf>
    <xf numFmtId="0" fontId="40" fillId="6" borderId="23" xfId="3" applyFont="1" applyFill="1" applyBorder="1" applyAlignment="1">
      <alignment horizontal="left" vertical="center"/>
    </xf>
    <xf numFmtId="0" fontId="40" fillId="0" borderId="24" xfId="1" applyFont="1" applyBorder="1" applyAlignment="1">
      <alignment horizontal="center" vertical="center"/>
    </xf>
    <xf numFmtId="0" fontId="40" fillId="8" borderId="22" xfId="1" applyFont="1" applyFill="1" applyBorder="1" applyAlignment="1">
      <alignment horizontal="center" vertical="center"/>
    </xf>
    <xf numFmtId="0" fontId="40" fillId="8" borderId="15" xfId="1" applyFont="1" applyFill="1" applyBorder="1" applyAlignment="1">
      <alignment horizontal="center" vertical="center"/>
    </xf>
    <xf numFmtId="0" fontId="40" fillId="6" borderId="24" xfId="1" applyFont="1" applyFill="1" applyBorder="1" applyAlignment="1">
      <alignment horizontal="center" vertical="center"/>
    </xf>
    <xf numFmtId="0" fontId="40" fillId="6" borderId="22" xfId="1" applyFont="1" applyFill="1" applyBorder="1" applyAlignment="1">
      <alignment horizontal="center" vertical="center"/>
    </xf>
    <xf numFmtId="0" fontId="40" fillId="6" borderId="15" xfId="1" applyFont="1" applyFill="1" applyBorder="1" applyAlignment="1">
      <alignment horizontal="center" vertical="center"/>
    </xf>
    <xf numFmtId="0" fontId="42" fillId="0" borderId="3" xfId="1" applyFont="1" applyBorder="1" applyAlignment="1">
      <alignment horizontal="left" vertical="center" wrapText="1" shrinkToFit="1"/>
    </xf>
    <xf numFmtId="0" fontId="42" fillId="8" borderId="4" xfId="1" applyFont="1" applyFill="1" applyBorder="1" applyAlignment="1">
      <alignment horizontal="left" vertical="center" wrapText="1" shrinkToFit="1"/>
    </xf>
    <xf numFmtId="0" fontId="42" fillId="8" borderId="18" xfId="1" applyFont="1" applyFill="1" applyBorder="1" applyAlignment="1">
      <alignment horizontal="left" vertical="center" wrapText="1" shrinkToFit="1"/>
    </xf>
    <xf numFmtId="0" fontId="42" fillId="8" borderId="0" xfId="1" applyFont="1" applyFill="1" applyAlignment="1">
      <alignment horizontal="left" vertical="center" wrapText="1" shrinkToFit="1"/>
    </xf>
    <xf numFmtId="0" fontId="42" fillId="8" borderId="8" xfId="1" applyFont="1" applyFill="1" applyBorder="1" applyAlignment="1">
      <alignment horizontal="left" vertical="center" wrapText="1" shrinkToFit="1"/>
    </xf>
    <xf numFmtId="0" fontId="42" fillId="8" borderId="9" xfId="1" applyFont="1" applyFill="1" applyBorder="1" applyAlignment="1">
      <alignment horizontal="left" vertical="center" wrapText="1" shrinkToFit="1"/>
    </xf>
    <xf numFmtId="0" fontId="40" fillId="0" borderId="24" xfId="1" applyFont="1" applyBorder="1" applyAlignment="1">
      <alignment horizontal="left" vertical="center"/>
    </xf>
    <xf numFmtId="0" fontId="40" fillId="8" borderId="15" xfId="1" applyFont="1" applyFill="1" applyBorder="1" applyAlignment="1">
      <alignment horizontal="left" vertical="center"/>
    </xf>
    <xf numFmtId="0" fontId="40" fillId="6" borderId="22" xfId="1" applyFont="1" applyFill="1" applyBorder="1" applyAlignment="1" applyProtection="1">
      <alignment horizontal="center" vertical="center"/>
      <protection locked="0"/>
    </xf>
    <xf numFmtId="0" fontId="40" fillId="6" borderId="9" xfId="1" applyFont="1" applyFill="1" applyBorder="1" applyAlignment="1" applyProtection="1">
      <alignment horizontal="center" vertical="center"/>
      <protection locked="0"/>
    </xf>
    <xf numFmtId="0" fontId="40" fillId="6" borderId="15" xfId="1" applyFont="1" applyFill="1" applyBorder="1" applyAlignment="1" applyProtection="1">
      <alignment horizontal="center" vertical="center"/>
      <protection locked="0"/>
    </xf>
    <xf numFmtId="0" fontId="40" fillId="0" borderId="3" xfId="1" applyFont="1" applyBorder="1" applyAlignment="1">
      <alignment horizontal="left" vertical="center" wrapText="1"/>
    </xf>
    <xf numFmtId="0" fontId="40" fillId="8" borderId="20" xfId="1" applyFont="1" applyFill="1" applyBorder="1" applyAlignment="1">
      <alignment vertical="center"/>
    </xf>
    <xf numFmtId="0" fontId="40" fillId="8" borderId="8" xfId="1" applyFont="1" applyFill="1" applyBorder="1" applyAlignment="1">
      <alignment vertical="center"/>
    </xf>
    <xf numFmtId="0" fontId="40" fillId="8" borderId="23" xfId="1" applyFont="1" applyFill="1" applyBorder="1" applyAlignment="1">
      <alignment vertical="center"/>
    </xf>
    <xf numFmtId="0" fontId="40" fillId="0" borderId="20" xfId="1" applyFont="1" applyBorder="1" applyAlignment="1">
      <alignment horizontal="center" vertical="center"/>
    </xf>
    <xf numFmtId="0" fontId="40" fillId="0" borderId="8" xfId="1" applyFont="1" applyBorder="1" applyAlignment="1">
      <alignment horizontal="center" vertical="center"/>
    </xf>
    <xf numFmtId="0" fontId="40" fillId="0" borderId="23" xfId="1" applyFont="1" applyBorder="1" applyAlignment="1">
      <alignment horizontal="center" vertical="center"/>
    </xf>
    <xf numFmtId="0" fontId="40" fillId="2" borderId="16" xfId="1" applyFont="1" applyFill="1" applyBorder="1" applyAlignment="1">
      <alignment horizontal="center" vertical="center"/>
    </xf>
    <xf numFmtId="0" fontId="40" fillId="0" borderId="24" xfId="5" applyFont="1" applyBorder="1" applyAlignment="1">
      <alignment horizontal="center" vertical="center" shrinkToFit="1"/>
    </xf>
    <xf numFmtId="0" fontId="40" fillId="8" borderId="4" xfId="5" applyFont="1" applyFill="1" applyBorder="1" applyAlignment="1">
      <alignment horizontal="center" vertical="center" shrinkToFit="1"/>
    </xf>
    <xf numFmtId="0" fontId="40" fillId="8" borderId="15" xfId="5" applyFont="1" applyFill="1" applyBorder="1" applyAlignment="1">
      <alignment horizontal="center" vertical="center"/>
    </xf>
    <xf numFmtId="0" fontId="40" fillId="6" borderId="24" xfId="5" applyFont="1" applyFill="1" applyBorder="1" applyAlignment="1" applyProtection="1">
      <alignment horizontal="center" vertical="center"/>
      <protection locked="0"/>
    </xf>
    <xf numFmtId="0" fontId="40" fillId="6" borderId="22" xfId="5" applyFont="1" applyFill="1" applyBorder="1" applyAlignment="1" applyProtection="1">
      <alignment horizontal="center" vertical="center"/>
      <protection locked="0"/>
    </xf>
    <xf numFmtId="0" fontId="40" fillId="6" borderId="15" xfId="5" applyFont="1" applyFill="1" applyBorder="1" applyAlignment="1" applyProtection="1">
      <alignment horizontal="center" vertical="center"/>
      <protection locked="0"/>
    </xf>
    <xf numFmtId="0" fontId="53" fillId="0" borderId="24" xfId="5" applyFont="1" applyBorder="1" applyAlignment="1">
      <alignment horizontal="left" vertical="center" shrinkToFit="1"/>
    </xf>
    <xf numFmtId="0" fontId="53" fillId="0" borderId="22" xfId="5" applyFont="1" applyBorder="1" applyAlignment="1">
      <alignment horizontal="left" vertical="center" shrinkToFit="1"/>
    </xf>
    <xf numFmtId="0" fontId="53" fillId="0" borderId="15" xfId="5" applyFont="1" applyBorder="1" applyAlignment="1">
      <alignment horizontal="left" vertical="center" shrinkToFit="1"/>
    </xf>
    <xf numFmtId="0" fontId="40" fillId="0" borderId="20" xfId="1" applyFont="1" applyBorder="1" applyAlignment="1">
      <alignment horizontal="left" vertical="center" wrapText="1"/>
    </xf>
    <xf numFmtId="0" fontId="40" fillId="0" borderId="8" xfId="1" applyFont="1" applyBorder="1" applyAlignment="1">
      <alignment horizontal="left" vertical="center" wrapText="1"/>
    </xf>
    <xf numFmtId="0" fontId="40" fillId="0" borderId="23" xfId="1" applyFont="1" applyBorder="1" applyAlignment="1">
      <alignment horizontal="left" vertical="center" wrapText="1"/>
    </xf>
    <xf numFmtId="0" fontId="40" fillId="6" borderId="24" xfId="1" applyFont="1" applyFill="1" applyBorder="1" applyAlignment="1" applyProtection="1">
      <alignment horizontal="left" vertical="center"/>
      <protection locked="0"/>
    </xf>
    <xf numFmtId="0" fontId="40" fillId="6" borderId="22" xfId="1" applyFont="1" applyFill="1" applyBorder="1" applyAlignment="1" applyProtection="1">
      <alignment horizontal="left" vertical="center"/>
      <protection locked="0"/>
    </xf>
    <xf numFmtId="0" fontId="40" fillId="6" borderId="15" xfId="1" applyFont="1" applyFill="1" applyBorder="1" applyAlignment="1" applyProtection="1">
      <alignment horizontal="left" vertical="center"/>
      <protection locked="0"/>
    </xf>
    <xf numFmtId="0" fontId="40" fillId="0" borderId="24" xfId="1" applyFont="1" applyBorder="1" applyAlignment="1">
      <alignment horizontal="left" vertical="center" wrapText="1"/>
    </xf>
    <xf numFmtId="0" fontId="40" fillId="8" borderId="15" xfId="1" applyFont="1" applyFill="1" applyBorder="1" applyAlignment="1">
      <alignment horizontal="left" vertical="center" wrapText="1"/>
    </xf>
    <xf numFmtId="0" fontId="40" fillId="6" borderId="3" xfId="1" applyFont="1" applyFill="1" applyBorder="1" applyAlignment="1" applyProtection="1">
      <alignment horizontal="left" vertical="center"/>
      <protection locked="0"/>
    </xf>
    <xf numFmtId="0" fontId="40" fillId="6" borderId="4" xfId="1" applyFont="1" applyFill="1" applyBorder="1" applyAlignment="1" applyProtection="1">
      <alignment horizontal="left" vertical="center"/>
      <protection locked="0"/>
    </xf>
    <xf numFmtId="0" fontId="40" fillId="6" borderId="20" xfId="1" applyFont="1" applyFill="1" applyBorder="1" applyAlignment="1" applyProtection="1">
      <alignment horizontal="left" vertical="center"/>
      <protection locked="0"/>
    </xf>
    <xf numFmtId="0" fontId="41" fillId="0" borderId="24" xfId="1" applyFont="1" applyBorder="1" applyAlignment="1">
      <alignment horizontal="left" vertical="center"/>
    </xf>
    <xf numFmtId="0" fontId="41" fillId="8" borderId="15" xfId="1" applyFont="1" applyFill="1" applyBorder="1" applyAlignment="1">
      <alignment horizontal="left" vertical="center"/>
    </xf>
    <xf numFmtId="0" fontId="40" fillId="6" borderId="16" xfId="1" applyFont="1" applyFill="1" applyBorder="1" applyAlignment="1" applyProtection="1">
      <alignment horizontal="left" vertical="center" wrapText="1"/>
      <protection locked="0"/>
    </xf>
    <xf numFmtId="0" fontId="40" fillId="0" borderId="16" xfId="1" applyFont="1" applyBorder="1" applyAlignment="1">
      <alignment horizontal="center" vertical="center" wrapText="1"/>
    </xf>
    <xf numFmtId="0" fontId="40" fillId="8" borderId="16" xfId="1" applyFont="1" applyFill="1" applyBorder="1" applyAlignment="1">
      <alignment horizontal="center" vertical="center" wrapText="1"/>
    </xf>
    <xf numFmtId="0" fontId="40" fillId="6" borderId="16" xfId="1" applyFont="1" applyFill="1" applyBorder="1" applyProtection="1">
      <protection locked="0"/>
    </xf>
    <xf numFmtId="0" fontId="53" fillId="8" borderId="22" xfId="5" applyFont="1" applyFill="1" applyBorder="1" applyAlignment="1">
      <alignment horizontal="left" vertical="center" shrinkToFit="1"/>
    </xf>
    <xf numFmtId="0" fontId="53" fillId="8" borderId="15" xfId="5" applyFont="1" applyFill="1" applyBorder="1" applyAlignment="1">
      <alignment horizontal="left" vertical="center" shrinkToFit="1"/>
    </xf>
    <xf numFmtId="0" fontId="40" fillId="6" borderId="24" xfId="1" applyFont="1" applyFill="1" applyBorder="1" applyAlignment="1" applyProtection="1">
      <alignment horizontal="center" vertical="center"/>
      <protection locked="0"/>
    </xf>
    <xf numFmtId="0" fontId="40" fillId="0" borderId="3" xfId="8" applyFont="1" applyBorder="1" applyAlignment="1">
      <alignment horizontal="left" vertical="center" wrapText="1"/>
    </xf>
    <xf numFmtId="0" fontId="40" fillId="8" borderId="4" xfId="8" applyFont="1" applyFill="1" applyBorder="1" applyAlignment="1">
      <alignment horizontal="left" vertical="center" wrapText="1"/>
    </xf>
    <xf numFmtId="176" fontId="40" fillId="6" borderId="24" xfId="8" applyNumberFormat="1" applyFont="1" applyFill="1" applyBorder="1" applyAlignment="1">
      <alignment horizontal="center" vertical="center"/>
    </xf>
    <xf numFmtId="176" fontId="40" fillId="6" borderId="22" xfId="8" applyNumberFormat="1" applyFont="1" applyFill="1" applyBorder="1" applyAlignment="1">
      <alignment horizontal="center" vertical="center"/>
    </xf>
    <xf numFmtId="176" fontId="40" fillId="6" borderId="15" xfId="8" applyNumberFormat="1" applyFont="1" applyFill="1" applyBorder="1" applyAlignment="1">
      <alignment horizontal="center" vertical="center"/>
    </xf>
    <xf numFmtId="0" fontId="40" fillId="6" borderId="12" xfId="1" applyFont="1" applyFill="1" applyBorder="1" applyAlignment="1" applyProtection="1">
      <alignment horizontal="center" vertical="center"/>
      <protection locked="0"/>
    </xf>
    <xf numFmtId="0" fontId="40" fillId="6" borderId="13" xfId="1" applyFont="1" applyFill="1" applyBorder="1" applyAlignment="1" applyProtection="1">
      <alignment horizontal="center" vertical="center"/>
      <protection locked="0"/>
    </xf>
    <xf numFmtId="0" fontId="40" fillId="6" borderId="14" xfId="1" applyFont="1" applyFill="1" applyBorder="1" applyAlignment="1" applyProtection="1">
      <alignment horizontal="center" vertical="center"/>
      <protection locked="0"/>
    </xf>
    <xf numFmtId="0" fontId="40" fillId="6" borderId="68" xfId="1" applyFont="1" applyFill="1" applyBorder="1" applyAlignment="1" applyProtection="1">
      <alignment horizontal="center" vertical="center"/>
      <protection locked="0"/>
    </xf>
    <xf numFmtId="0" fontId="40" fillId="6" borderId="69" xfId="1" applyFont="1" applyFill="1" applyBorder="1" applyAlignment="1" applyProtection="1">
      <alignment horizontal="center" vertical="center"/>
      <protection locked="0"/>
    </xf>
    <xf numFmtId="0" fontId="40" fillId="6" borderId="70" xfId="1" applyFont="1" applyFill="1" applyBorder="1" applyAlignment="1" applyProtection="1">
      <alignment horizontal="center" vertical="center"/>
      <protection locked="0"/>
    </xf>
    <xf numFmtId="0" fontId="40" fillId="6" borderId="16" xfId="1" applyFont="1" applyFill="1" applyBorder="1" applyAlignment="1" applyProtection="1">
      <alignment horizontal="center" vertical="center"/>
      <protection locked="0"/>
    </xf>
    <xf numFmtId="0" fontId="40" fillId="6" borderId="34" xfId="1" applyFont="1" applyFill="1" applyBorder="1" applyAlignment="1" applyProtection="1">
      <alignment horizontal="center" vertical="center"/>
      <protection locked="0"/>
    </xf>
    <xf numFmtId="0" fontId="40" fillId="6" borderId="24" xfId="8" applyFont="1" applyFill="1" applyBorder="1" applyAlignment="1">
      <alignment horizontal="center" vertical="center"/>
    </xf>
    <xf numFmtId="0" fontId="40" fillId="6" borderId="22" xfId="8" applyFont="1" applyFill="1" applyBorder="1" applyAlignment="1">
      <alignment horizontal="center" vertical="center"/>
    </xf>
    <xf numFmtId="0" fontId="40" fillId="6" borderId="15" xfId="8" applyFont="1" applyFill="1" applyBorder="1" applyAlignment="1">
      <alignment horizontal="center" vertical="center"/>
    </xf>
    <xf numFmtId="0" fontId="40" fillId="0" borderId="21" xfId="1" applyFont="1" applyBorder="1" applyAlignment="1">
      <alignment horizontal="center" vertical="center" textRotation="255" wrapText="1"/>
    </xf>
    <xf numFmtId="0" fontId="40" fillId="10" borderId="51" xfId="1" applyFont="1" applyFill="1" applyBorder="1" applyAlignment="1" applyProtection="1">
      <alignment horizontal="center" vertical="center"/>
      <protection locked="0"/>
    </xf>
    <xf numFmtId="0" fontId="40" fillId="10" borderId="53" xfId="1" applyFont="1" applyFill="1" applyBorder="1" applyAlignment="1" applyProtection="1">
      <alignment horizontal="center" vertical="center"/>
      <protection locked="0"/>
    </xf>
    <xf numFmtId="0" fontId="40" fillId="10" borderId="52" xfId="1" applyFont="1" applyFill="1" applyBorder="1" applyAlignment="1" applyProtection="1">
      <alignment horizontal="center" vertical="center"/>
      <protection locked="0"/>
    </xf>
    <xf numFmtId="180" fontId="40" fillId="10" borderId="3" xfId="1" applyNumberFormat="1" applyFont="1" applyFill="1" applyBorder="1" applyAlignment="1" applyProtection="1">
      <alignment horizontal="center"/>
      <protection locked="0"/>
    </xf>
    <xf numFmtId="180" fontId="163" fillId="10" borderId="4" xfId="9" applyNumberFormat="1" applyFont="1" applyFill="1" applyBorder="1" applyAlignment="1"/>
    <xf numFmtId="180" fontId="163" fillId="10" borderId="20" xfId="9" applyNumberFormat="1" applyFont="1" applyFill="1" applyBorder="1" applyAlignment="1"/>
    <xf numFmtId="180" fontId="163" fillId="10" borderId="8" xfId="9" applyNumberFormat="1" applyFont="1" applyFill="1" applyBorder="1" applyAlignment="1"/>
    <xf numFmtId="180" fontId="163" fillId="10" borderId="9" xfId="9" applyNumberFormat="1" applyFont="1" applyFill="1" applyBorder="1" applyAlignment="1"/>
    <xf numFmtId="180" fontId="163" fillId="10" borderId="23" xfId="9" applyNumberFormat="1" applyFont="1" applyFill="1" applyBorder="1" applyAlignment="1"/>
    <xf numFmtId="0" fontId="40" fillId="10" borderId="54" xfId="1" applyFont="1" applyFill="1" applyBorder="1" applyAlignment="1" applyProtection="1">
      <alignment horizontal="center" vertical="center"/>
      <protection locked="0"/>
    </xf>
    <xf numFmtId="0" fontId="40" fillId="10" borderId="56" xfId="1" applyFont="1" applyFill="1" applyBorder="1" applyAlignment="1" applyProtection="1">
      <alignment horizontal="center" vertical="center"/>
      <protection locked="0"/>
    </xf>
    <xf numFmtId="0" fontId="40" fillId="10" borderId="55" xfId="1" applyFont="1" applyFill="1" applyBorder="1" applyAlignment="1" applyProtection="1">
      <alignment horizontal="center" vertical="center"/>
      <protection locked="0"/>
    </xf>
    <xf numFmtId="0" fontId="40" fillId="10" borderId="4" xfId="1" applyFont="1" applyFill="1" applyBorder="1" applyAlignment="1">
      <alignment horizontal="left" vertical="center"/>
    </xf>
    <xf numFmtId="0" fontId="40" fillId="0" borderId="0" xfId="1" applyFont="1" applyAlignment="1">
      <alignment horizontal="left" vertical="center" wrapText="1"/>
    </xf>
    <xf numFmtId="180" fontId="40" fillId="6" borderId="3" xfId="1" applyNumberFormat="1" applyFont="1" applyFill="1" applyBorder="1" applyAlignment="1" applyProtection="1">
      <alignment horizontal="center"/>
      <protection locked="0"/>
    </xf>
    <xf numFmtId="180" fontId="163" fillId="6" borderId="4" xfId="9" applyNumberFormat="1" applyFont="1" applyFill="1" applyBorder="1" applyAlignment="1"/>
    <xf numFmtId="180" fontId="163" fillId="6" borderId="20" xfId="9" applyNumberFormat="1" applyFont="1" applyFill="1" applyBorder="1" applyAlignment="1"/>
    <xf numFmtId="180" fontId="163" fillId="6" borderId="8" xfId="9" applyNumberFormat="1" applyFont="1" applyFill="1" applyBorder="1" applyAlignment="1"/>
    <xf numFmtId="180" fontId="163" fillId="6" borderId="9" xfId="9" applyNumberFormat="1" applyFont="1" applyFill="1" applyBorder="1" applyAlignment="1"/>
    <xf numFmtId="180" fontId="163" fillId="6" borderId="23" xfId="9" applyNumberFormat="1" applyFont="1" applyFill="1" applyBorder="1" applyAlignment="1"/>
    <xf numFmtId="0" fontId="40" fillId="0" borderId="0" xfId="1" applyFont="1" applyAlignment="1">
      <alignment vertical="center" wrapText="1"/>
    </xf>
    <xf numFmtId="0" fontId="41" fillId="0" borderId="3" xfId="1" applyFont="1" applyBorder="1" applyAlignment="1">
      <alignment horizontal="left" vertical="center"/>
    </xf>
    <xf numFmtId="0" fontId="41" fillId="8" borderId="20" xfId="1" applyFont="1" applyFill="1" applyBorder="1" applyAlignment="1">
      <alignment horizontal="left" vertical="center"/>
    </xf>
    <xf numFmtId="0" fontId="41" fillId="8" borderId="18" xfId="1" applyFont="1" applyFill="1" applyBorder="1" applyAlignment="1">
      <alignment horizontal="left" vertical="center"/>
    </xf>
    <xf numFmtId="0" fontId="41" fillId="8" borderId="33" xfId="1" applyFont="1" applyFill="1" applyBorder="1" applyAlignment="1">
      <alignment horizontal="left" vertical="center"/>
    </xf>
    <xf numFmtId="0" fontId="41" fillId="8" borderId="8" xfId="1" applyFont="1" applyFill="1" applyBorder="1" applyAlignment="1">
      <alignment horizontal="left" vertical="center"/>
    </xf>
    <xf numFmtId="0" fontId="41" fillId="8" borderId="23" xfId="1" applyFont="1" applyFill="1" applyBorder="1" applyAlignment="1">
      <alignment horizontal="left" vertical="center"/>
    </xf>
    <xf numFmtId="0" fontId="5" fillId="3" borderId="16" xfId="7" applyFont="1" applyFill="1" applyBorder="1" applyAlignment="1">
      <alignment horizontal="center" vertical="center" wrapText="1"/>
    </xf>
    <xf numFmtId="0" fontId="5" fillId="6" borderId="9" xfId="7" applyFont="1" applyFill="1" applyBorder="1" applyAlignment="1">
      <alignment horizontal="center" vertical="center"/>
    </xf>
    <xf numFmtId="0" fontId="5" fillId="0" borderId="9" xfId="7" applyFont="1" applyBorder="1" applyAlignment="1">
      <alignment horizontal="center" vertical="center"/>
    </xf>
    <xf numFmtId="0" fontId="5" fillId="6" borderId="16" xfId="7" applyFont="1" applyFill="1" applyBorder="1" applyAlignment="1">
      <alignment horizontal="center" vertical="center"/>
    </xf>
    <xf numFmtId="0" fontId="5" fillId="6" borderId="16" xfId="0" applyFont="1" applyFill="1" applyBorder="1">
      <alignment vertical="center"/>
    </xf>
    <xf numFmtId="0" fontId="5" fillId="0" borderId="16" xfId="7" applyFont="1" applyBorder="1">
      <alignment vertical="center"/>
    </xf>
    <xf numFmtId="0" fontId="8" fillId="0" borderId="16" xfId="7" applyFont="1" applyBorder="1" applyAlignment="1">
      <alignment horizontal="center" vertical="center"/>
    </xf>
    <xf numFmtId="0" fontId="8" fillId="0" borderId="3" xfId="7" applyFont="1" applyBorder="1" applyAlignment="1">
      <alignment horizontal="center" vertical="center" wrapText="1"/>
    </xf>
    <xf numFmtId="0" fontId="8" fillId="0" borderId="18" xfId="7" applyFont="1" applyBorder="1" applyAlignment="1">
      <alignment horizontal="center" vertical="center" wrapText="1"/>
    </xf>
    <xf numFmtId="0" fontId="8" fillId="0" borderId="8" xfId="7" applyFont="1" applyBorder="1" applyAlignment="1">
      <alignment horizontal="center" vertical="center" wrapText="1"/>
    </xf>
    <xf numFmtId="0" fontId="8" fillId="0" borderId="24" xfId="7" applyFont="1" applyBorder="1" applyAlignment="1">
      <alignment horizontal="center" vertical="center"/>
    </xf>
    <xf numFmtId="49" fontId="8" fillId="0" borderId="16" xfId="7" applyNumberFormat="1" applyFont="1" applyBorder="1" applyAlignment="1">
      <alignment horizontal="center" vertical="center"/>
    </xf>
    <xf numFmtId="0" fontId="8" fillId="0" borderId="15" xfId="7" applyFont="1" applyBorder="1" applyAlignment="1">
      <alignment horizontal="center" vertical="center" wrapText="1"/>
    </xf>
    <xf numFmtId="0" fontId="5" fillId="6" borderId="16" xfId="7" applyFont="1" applyFill="1" applyBorder="1">
      <alignment vertical="center"/>
    </xf>
    <xf numFmtId="0" fontId="8" fillId="0" borderId="16" xfId="7" applyFont="1" applyBorder="1" applyAlignment="1">
      <alignment horizontal="center" vertical="center" wrapText="1"/>
    </xf>
    <xf numFmtId="0" fontId="5" fillId="0" borderId="16" xfId="7" applyFont="1" applyBorder="1" applyAlignment="1">
      <alignment horizontal="center" vertical="center" wrapText="1"/>
    </xf>
    <xf numFmtId="0" fontId="8" fillId="0" borderId="22" xfId="7" applyFont="1" applyBorder="1" applyAlignment="1">
      <alignment horizontal="center" vertical="center"/>
    </xf>
    <xf numFmtId="0" fontId="8" fillId="0" borderId="15" xfId="7" applyFont="1" applyBorder="1" applyAlignment="1">
      <alignment horizontal="center" vertical="center"/>
    </xf>
    <xf numFmtId="179" fontId="8" fillId="0" borderId="16" xfId="7" applyNumberFormat="1" applyFont="1" applyBorder="1" applyAlignment="1">
      <alignment horizontal="center" vertical="center"/>
    </xf>
    <xf numFmtId="176" fontId="8" fillId="0" borderId="34" xfId="7" applyNumberFormat="1" applyFont="1" applyBorder="1">
      <alignment vertical="center"/>
    </xf>
    <xf numFmtId="176" fontId="8" fillId="0" borderId="27" xfId="7" applyNumberFormat="1" applyFont="1" applyBorder="1">
      <alignment vertical="center"/>
    </xf>
    <xf numFmtId="0" fontId="8" fillId="0" borderId="16" xfId="7" applyFont="1" applyBorder="1" applyAlignment="1">
      <alignment horizontal="left" vertical="center"/>
    </xf>
    <xf numFmtId="0" fontId="8" fillId="6" borderId="16" xfId="7" applyFont="1" applyFill="1" applyBorder="1" applyAlignment="1">
      <alignment horizontal="right" vertical="center"/>
    </xf>
    <xf numFmtId="0" fontId="8" fillId="0" borderId="16" xfId="7" applyFont="1" applyBorder="1">
      <alignment vertical="center"/>
    </xf>
    <xf numFmtId="0" fontId="8" fillId="0" borderId="16" xfId="7" applyFont="1" applyBorder="1" applyAlignment="1">
      <alignment horizontal="right" vertical="center"/>
    </xf>
    <xf numFmtId="0" fontId="8" fillId="0" borderId="16" xfId="3" applyFont="1" applyBorder="1" applyAlignment="1">
      <alignment horizontal="center" vertical="center" wrapText="1"/>
    </xf>
    <xf numFmtId="0" fontId="8" fillId="0" borderId="16" xfId="3" applyFont="1" applyBorder="1" applyAlignment="1">
      <alignment horizontal="center" vertical="center"/>
    </xf>
    <xf numFmtId="0" fontId="8" fillId="0" borderId="24" xfId="3" applyFont="1" applyBorder="1" applyAlignment="1">
      <alignment horizontal="center" vertical="center"/>
    </xf>
    <xf numFmtId="0" fontId="8" fillId="0" borderId="22" xfId="3" applyFont="1" applyBorder="1" applyAlignment="1">
      <alignment horizontal="center" vertical="center"/>
    </xf>
    <xf numFmtId="0" fontId="8" fillId="0" borderId="15" xfId="3" applyFont="1" applyBorder="1" applyAlignment="1">
      <alignment horizontal="center" vertical="center"/>
    </xf>
    <xf numFmtId="0" fontId="8" fillId="0" borderId="24" xfId="3" applyFont="1" applyBorder="1" applyAlignment="1">
      <alignment horizontal="center" vertical="center" wrapText="1"/>
    </xf>
    <xf numFmtId="0" fontId="8" fillId="0" borderId="22" xfId="3" applyFont="1" applyBorder="1" applyAlignment="1">
      <alignment horizontal="center" vertical="center" wrapText="1"/>
    </xf>
    <xf numFmtId="0" fontId="8" fillId="0" borderId="15" xfId="3" applyFont="1" applyBorder="1" applyAlignment="1">
      <alignment horizontal="center" vertical="center" wrapText="1"/>
    </xf>
    <xf numFmtId="176" fontId="8" fillId="0" borderId="24" xfId="3" applyNumberFormat="1" applyFont="1" applyBorder="1" applyAlignment="1">
      <alignment horizontal="center" vertical="center" wrapText="1"/>
    </xf>
    <xf numFmtId="176" fontId="8" fillId="0" borderId="22" xfId="3" applyNumberFormat="1" applyFont="1" applyBorder="1" applyAlignment="1">
      <alignment horizontal="center" vertical="center" wrapText="1"/>
    </xf>
    <xf numFmtId="176" fontId="8" fillId="0" borderId="15" xfId="3" applyNumberFormat="1" applyFont="1" applyBorder="1" applyAlignment="1">
      <alignment horizontal="center" vertical="center" wrapText="1"/>
    </xf>
    <xf numFmtId="0" fontId="19" fillId="6" borderId="16" xfId="0" applyFont="1" applyFill="1" applyBorder="1">
      <alignment vertical="center"/>
    </xf>
    <xf numFmtId="0" fontId="57" fillId="0" borderId="0" xfId="4" applyFont="1" applyAlignment="1">
      <alignment horizontal="center"/>
    </xf>
    <xf numFmtId="0" fontId="41" fillId="0" borderId="24" xfId="4" applyFont="1" applyBorder="1" applyAlignment="1">
      <alignment horizontal="distributed" vertical="center"/>
    </xf>
    <xf numFmtId="0" fontId="41" fillId="0" borderId="22" xfId="4" applyFont="1" applyBorder="1" applyAlignment="1">
      <alignment horizontal="distributed" vertical="center"/>
    </xf>
    <xf numFmtId="0" fontId="41" fillId="0" borderId="15" xfId="4" applyFont="1" applyBorder="1" applyAlignment="1">
      <alignment horizontal="distributed" vertical="center"/>
    </xf>
    <xf numFmtId="0" fontId="34" fillId="9" borderId="24" xfId="4" applyFont="1" applyFill="1" applyBorder="1" applyAlignment="1">
      <alignment horizontal="center" vertical="center"/>
    </xf>
    <xf numFmtId="0" fontId="34" fillId="9" borderId="22" xfId="4" applyFont="1" applyFill="1" applyBorder="1" applyAlignment="1">
      <alignment horizontal="center" vertical="center"/>
    </xf>
    <xf numFmtId="0" fontId="34" fillId="9" borderId="15" xfId="4" applyFont="1" applyFill="1" applyBorder="1" applyAlignment="1">
      <alignment horizontal="center" vertical="center"/>
    </xf>
    <xf numFmtId="0" fontId="34" fillId="9" borderId="7" xfId="4" applyFont="1" applyFill="1" applyBorder="1" applyAlignment="1">
      <alignment horizontal="center" vertical="center"/>
    </xf>
    <xf numFmtId="0" fontId="41" fillId="0" borderId="34" xfId="4" applyFont="1" applyBorder="1" applyAlignment="1">
      <alignment horizontal="distributed" vertical="center"/>
    </xf>
    <xf numFmtId="0" fontId="41" fillId="0" borderId="21" xfId="4" applyFont="1" applyBorder="1" applyAlignment="1">
      <alignment horizontal="distributed" vertical="center"/>
    </xf>
    <xf numFmtId="0" fontId="41" fillId="0" borderId="27" xfId="4" applyFont="1" applyBorder="1" applyAlignment="1">
      <alignment horizontal="distributed" vertical="center"/>
    </xf>
    <xf numFmtId="180" fontId="34" fillId="9" borderId="18" xfId="4" applyNumberFormat="1" applyFont="1" applyFill="1" applyBorder="1" applyAlignment="1">
      <alignment horizontal="center" vertical="center"/>
    </xf>
    <xf numFmtId="180" fontId="34" fillId="9" borderId="0" xfId="4" applyNumberFormat="1" applyFont="1" applyFill="1" applyAlignment="1">
      <alignment horizontal="center" vertical="center"/>
    </xf>
    <xf numFmtId="180" fontId="34" fillId="9" borderId="33" xfId="4" applyNumberFormat="1" applyFont="1" applyFill="1" applyBorder="1" applyAlignment="1">
      <alignment horizontal="center" vertical="center"/>
    </xf>
    <xf numFmtId="0" fontId="34" fillId="9" borderId="0" xfId="4" applyFont="1" applyFill="1" applyAlignment="1">
      <alignment horizontal="center" vertical="center"/>
    </xf>
    <xf numFmtId="0" fontId="43" fillId="9" borderId="4" xfId="3" applyFont="1" applyFill="1" applyBorder="1" applyAlignment="1">
      <alignment horizontal="left" vertical="center"/>
    </xf>
    <xf numFmtId="0" fontId="34" fillId="9" borderId="8" xfId="4" applyFont="1" applyFill="1" applyBorder="1" applyAlignment="1">
      <alignment horizontal="left" vertical="center"/>
    </xf>
    <xf numFmtId="0" fontId="34" fillId="9" borderId="9" xfId="4" applyFont="1" applyFill="1" applyBorder="1" applyAlignment="1">
      <alignment horizontal="left" vertical="center"/>
    </xf>
    <xf numFmtId="0" fontId="34" fillId="9" borderId="23" xfId="4" applyFont="1" applyFill="1" applyBorder="1" applyAlignment="1">
      <alignment horizontal="left" vertical="center"/>
    </xf>
    <xf numFmtId="0" fontId="41" fillId="0" borderId="24" xfId="4" applyFont="1" applyBorder="1" applyAlignment="1">
      <alignment horizontal="center"/>
    </xf>
    <xf numFmtId="0" fontId="41" fillId="0" borderId="22" xfId="4" applyFont="1" applyBorder="1" applyAlignment="1">
      <alignment horizontal="center"/>
    </xf>
    <xf numFmtId="0" fontId="41" fillId="0" borderId="15" xfId="4" applyFont="1" applyBorder="1" applyAlignment="1">
      <alignment horizontal="center"/>
    </xf>
    <xf numFmtId="183" fontId="34" fillId="6" borderId="51" xfId="4" applyNumberFormat="1" applyFont="1" applyFill="1" applyBorder="1" applyAlignment="1">
      <alignment horizontal="center"/>
    </xf>
    <xf numFmtId="183" fontId="34" fillId="6" borderId="53" xfId="4" applyNumberFormat="1" applyFont="1" applyFill="1" applyBorder="1" applyAlignment="1">
      <alignment horizontal="center"/>
    </xf>
    <xf numFmtId="183" fontId="34" fillId="6" borderId="52" xfId="4" applyNumberFormat="1" applyFont="1" applyFill="1" applyBorder="1" applyAlignment="1">
      <alignment horizontal="center"/>
    </xf>
    <xf numFmtId="0" fontId="34" fillId="6" borderId="51" xfId="4" applyFont="1" applyFill="1" applyBorder="1" applyAlignment="1">
      <alignment horizontal="left" shrinkToFit="1"/>
    </xf>
    <xf numFmtId="0" fontId="34" fillId="6" borderId="53" xfId="4" applyFont="1" applyFill="1" applyBorder="1" applyAlignment="1">
      <alignment horizontal="left" shrinkToFit="1"/>
    </xf>
    <xf numFmtId="0" fontId="34" fillId="6" borderId="52" xfId="4" applyFont="1" applyFill="1" applyBorder="1" applyAlignment="1">
      <alignment horizontal="left" shrinkToFit="1"/>
    </xf>
    <xf numFmtId="183" fontId="34" fillId="6" borderId="72" xfId="4" applyNumberFormat="1" applyFont="1" applyFill="1" applyBorder="1" applyAlignment="1">
      <alignment horizontal="center"/>
    </xf>
    <xf numFmtId="183" fontId="34" fillId="6" borderId="73" xfId="4" applyNumberFormat="1" applyFont="1" applyFill="1" applyBorder="1" applyAlignment="1">
      <alignment horizontal="center"/>
    </xf>
    <xf numFmtId="183" fontId="34" fillId="6" borderId="75" xfId="4" applyNumberFormat="1" applyFont="1" applyFill="1" applyBorder="1" applyAlignment="1">
      <alignment horizontal="center"/>
    </xf>
    <xf numFmtId="0" fontId="34" fillId="6" borderId="76" xfId="4" applyFont="1" applyFill="1" applyBorder="1" applyAlignment="1">
      <alignment horizontal="left" shrinkToFit="1"/>
    </xf>
    <xf numFmtId="0" fontId="34" fillId="6" borderId="74" xfId="4" applyFont="1" applyFill="1" applyBorder="1" applyAlignment="1">
      <alignment horizontal="left" shrinkToFit="1"/>
    </xf>
    <xf numFmtId="0" fontId="34" fillId="6" borderId="77" xfId="4" applyFont="1" applyFill="1" applyBorder="1" applyAlignment="1">
      <alignment horizontal="left" shrinkToFit="1"/>
    </xf>
    <xf numFmtId="0" fontId="34" fillId="6" borderId="72" xfId="4" applyFont="1" applyFill="1" applyBorder="1" applyAlignment="1">
      <alignment horizontal="left" shrinkToFit="1"/>
    </xf>
    <xf numFmtId="0" fontId="34" fillId="6" borderId="73" xfId="4" applyFont="1" applyFill="1" applyBorder="1" applyAlignment="1">
      <alignment horizontal="left" shrinkToFit="1"/>
    </xf>
    <xf numFmtId="0" fontId="34" fillId="6" borderId="75" xfId="4" applyFont="1" applyFill="1" applyBorder="1" applyAlignment="1">
      <alignment horizontal="left" shrinkToFit="1"/>
    </xf>
    <xf numFmtId="0" fontId="34" fillId="6" borderId="6" xfId="4" applyFont="1" applyFill="1" applyBorder="1" applyAlignment="1">
      <alignment horizontal="left" shrinkToFit="1"/>
    </xf>
    <xf numFmtId="0" fontId="34" fillId="6" borderId="7" xfId="4" applyFont="1" applyFill="1" applyBorder="1" applyAlignment="1">
      <alignment horizontal="left" shrinkToFit="1"/>
    </xf>
    <xf numFmtId="0" fontId="34" fillId="6" borderId="78" xfId="4" applyFont="1" applyFill="1" applyBorder="1" applyAlignment="1">
      <alignment horizontal="left" shrinkToFit="1"/>
    </xf>
    <xf numFmtId="183" fontId="41" fillId="6" borderId="72" xfId="4" applyNumberFormat="1" applyFont="1" applyFill="1" applyBorder="1" applyAlignment="1">
      <alignment horizontal="center"/>
    </xf>
    <xf numFmtId="183" fontId="41" fillId="6" borderId="73" xfId="4" applyNumberFormat="1" applyFont="1" applyFill="1" applyBorder="1" applyAlignment="1">
      <alignment horizontal="center"/>
    </xf>
    <xf numFmtId="183" fontId="41" fillId="6" borderId="75" xfId="4" applyNumberFormat="1" applyFont="1" applyFill="1" applyBorder="1" applyAlignment="1">
      <alignment horizontal="center"/>
    </xf>
    <xf numFmtId="0" fontId="41" fillId="6" borderId="6" xfId="4" applyFont="1" applyFill="1" applyBorder="1" applyAlignment="1">
      <alignment horizontal="left" shrinkToFit="1"/>
    </xf>
    <xf numFmtId="0" fontId="41" fillId="6" borderId="7" xfId="4" applyFont="1" applyFill="1" applyBorder="1" applyAlignment="1">
      <alignment horizontal="left" shrinkToFit="1"/>
    </xf>
    <xf numFmtId="0" fontId="41" fillId="6" borderId="78" xfId="4" applyFont="1" applyFill="1" applyBorder="1" applyAlignment="1">
      <alignment horizontal="left" shrinkToFit="1"/>
    </xf>
    <xf numFmtId="183" fontId="41" fillId="6" borderId="54" xfId="4" applyNumberFormat="1" applyFont="1" applyFill="1" applyBorder="1" applyAlignment="1">
      <alignment horizontal="center"/>
    </xf>
    <xf numFmtId="183" fontId="41" fillId="6" borderId="56" xfId="4" applyNumberFormat="1" applyFont="1" applyFill="1" applyBorder="1" applyAlignment="1">
      <alignment horizontal="center"/>
    </xf>
    <xf numFmtId="183" fontId="41" fillId="6" borderId="55" xfId="4" applyNumberFormat="1" applyFont="1" applyFill="1" applyBorder="1" applyAlignment="1">
      <alignment horizontal="center"/>
    </xf>
    <xf numFmtId="0" fontId="41" fillId="6" borderId="8" xfId="4" applyFont="1" applyFill="1" applyBorder="1" applyAlignment="1">
      <alignment horizontal="left" shrinkToFit="1"/>
    </xf>
    <xf numFmtId="0" fontId="41" fillId="6" borderId="9" xfId="4" applyFont="1" applyFill="1" applyBorder="1" applyAlignment="1">
      <alignment horizontal="left" shrinkToFit="1"/>
    </xf>
    <xf numFmtId="0" fontId="41" fillId="6" borderId="23" xfId="4" applyFont="1" applyFill="1" applyBorder="1" applyAlignment="1">
      <alignment horizontal="left" shrinkToFit="1"/>
    </xf>
    <xf numFmtId="0" fontId="34" fillId="6" borderId="3" xfId="4" applyFont="1" applyFill="1" applyBorder="1" applyAlignment="1">
      <alignment horizontal="left" shrinkToFit="1"/>
    </xf>
    <xf numFmtId="0" fontId="34" fillId="6" borderId="4" xfId="4" applyFont="1" applyFill="1" applyBorder="1" applyAlignment="1">
      <alignment horizontal="left" shrinkToFit="1"/>
    </xf>
    <xf numFmtId="0" fontId="34" fillId="6" borderId="20" xfId="4" applyFont="1" applyFill="1" applyBorder="1" applyAlignment="1">
      <alignment horizontal="left" shrinkToFit="1"/>
    </xf>
    <xf numFmtId="180" fontId="34" fillId="6" borderId="3" xfId="4" applyNumberFormat="1" applyFont="1" applyFill="1" applyBorder="1" applyAlignment="1">
      <alignment horizontal="left" shrinkToFit="1"/>
    </xf>
    <xf numFmtId="180" fontId="34" fillId="6" borderId="4" xfId="4" applyNumberFormat="1" applyFont="1" applyFill="1" applyBorder="1" applyAlignment="1">
      <alignment horizontal="left" shrinkToFit="1"/>
    </xf>
    <xf numFmtId="180" fontId="34" fillId="6" borderId="20" xfId="4" applyNumberFormat="1" applyFont="1" applyFill="1" applyBorder="1" applyAlignment="1">
      <alignment horizontal="left" shrinkToFit="1"/>
    </xf>
    <xf numFmtId="0" fontId="34" fillId="6" borderId="18" xfId="4" applyFont="1" applyFill="1" applyBorder="1" applyAlignment="1">
      <alignment horizontal="left" shrinkToFit="1"/>
    </xf>
    <xf numFmtId="0" fontId="34" fillId="6" borderId="0" xfId="4" applyFont="1" applyFill="1" applyAlignment="1">
      <alignment horizontal="left" shrinkToFit="1"/>
    </xf>
    <xf numFmtId="0" fontId="34" fillId="6" borderId="33" xfId="4" applyFont="1" applyFill="1" applyBorder="1" applyAlignment="1">
      <alignment horizontal="left" shrinkToFit="1"/>
    </xf>
    <xf numFmtId="180" fontId="34" fillId="6" borderId="18" xfId="4" applyNumberFormat="1" applyFont="1" applyFill="1" applyBorder="1" applyAlignment="1">
      <alignment horizontal="left" shrinkToFit="1"/>
    </xf>
    <xf numFmtId="180" fontId="34" fillId="6" borderId="0" xfId="4" applyNumberFormat="1" applyFont="1" applyFill="1" applyAlignment="1">
      <alignment horizontal="left" shrinkToFit="1"/>
    </xf>
    <xf numFmtId="180" fontId="34" fillId="6" borderId="33" xfId="4" applyNumberFormat="1" applyFont="1" applyFill="1" applyBorder="1" applyAlignment="1">
      <alignment horizontal="left" shrinkToFit="1"/>
    </xf>
    <xf numFmtId="180" fontId="41" fillId="6" borderId="8" xfId="4" applyNumberFormat="1" applyFont="1" applyFill="1" applyBorder="1" applyAlignment="1">
      <alignment horizontal="left" shrinkToFit="1"/>
    </xf>
    <xf numFmtId="180" fontId="41" fillId="6" borderId="9" xfId="4" applyNumberFormat="1" applyFont="1" applyFill="1" applyBorder="1" applyAlignment="1">
      <alignment horizontal="left" shrinkToFit="1"/>
    </xf>
    <xf numFmtId="180" fontId="41" fillId="6" borderId="23" xfId="4" applyNumberFormat="1" applyFont="1" applyFill="1" applyBorder="1" applyAlignment="1">
      <alignment horizontal="left" shrinkToFit="1"/>
    </xf>
    <xf numFmtId="0" fontId="41" fillId="6" borderId="18" xfId="4" applyFont="1" applyFill="1" applyBorder="1" applyAlignment="1">
      <alignment horizontal="left" shrinkToFit="1"/>
    </xf>
    <xf numFmtId="0" fontId="41" fillId="6" borderId="0" xfId="4" applyFont="1" applyFill="1" applyAlignment="1">
      <alignment horizontal="left" shrinkToFit="1"/>
    </xf>
    <xf numFmtId="0" fontId="41" fillId="6" borderId="33" xfId="4" applyFont="1" applyFill="1" applyBorder="1" applyAlignment="1">
      <alignment horizontal="left" shrinkToFit="1"/>
    </xf>
    <xf numFmtId="180" fontId="41" fillId="6" borderId="18" xfId="4" applyNumberFormat="1" applyFont="1" applyFill="1" applyBorder="1" applyAlignment="1">
      <alignment horizontal="left" shrinkToFit="1"/>
    </xf>
    <xf numFmtId="180" fontId="41" fillId="6" borderId="0" xfId="4" applyNumberFormat="1" applyFont="1" applyFill="1" applyAlignment="1">
      <alignment horizontal="left" shrinkToFit="1"/>
    </xf>
    <xf numFmtId="180" fontId="41" fillId="6" borderId="33" xfId="4" applyNumberFormat="1" applyFont="1" applyFill="1" applyBorder="1" applyAlignment="1">
      <alignment horizontal="left" shrinkToFit="1"/>
    </xf>
    <xf numFmtId="49" fontId="150" fillId="0" borderId="0" xfId="30" applyNumberFormat="1" applyAlignment="1">
      <alignment horizontal="center" vertical="center"/>
    </xf>
    <xf numFmtId="0" fontId="58" fillId="0" borderId="24" xfId="4" applyFont="1" applyBorder="1" applyAlignment="1">
      <alignment horizontal="center" vertical="center"/>
    </xf>
    <xf numFmtId="0" fontId="58" fillId="0" borderId="22" xfId="4" applyFont="1" applyBorder="1" applyAlignment="1">
      <alignment horizontal="center" vertical="center"/>
    </xf>
    <xf numFmtId="0" fontId="58" fillId="0" borderId="15" xfId="4" applyFont="1" applyBorder="1" applyAlignment="1">
      <alignment horizontal="center" vertical="center"/>
    </xf>
    <xf numFmtId="0" fontId="44" fillId="9" borderId="24" xfId="4" applyFont="1" applyFill="1" applyBorder="1" applyAlignment="1">
      <alignment horizontal="left" vertical="center" shrinkToFit="1"/>
    </xf>
    <xf numFmtId="0" fontId="44" fillId="9" borderId="22" xfId="4" applyFont="1" applyFill="1" applyBorder="1" applyAlignment="1">
      <alignment horizontal="left" vertical="center" shrinkToFit="1"/>
    </xf>
    <xf numFmtId="0" fontId="44" fillId="9" borderId="15" xfId="4" applyFont="1" applyFill="1" applyBorder="1" applyAlignment="1">
      <alignment horizontal="left" vertical="center" shrinkToFit="1"/>
    </xf>
    <xf numFmtId="0" fontId="36" fillId="0" borderId="16" xfId="9" applyFont="1" applyBorder="1" applyAlignment="1">
      <alignment horizontal="center" vertical="center" shrinkToFit="1"/>
    </xf>
    <xf numFmtId="0" fontId="50" fillId="9" borderId="16" xfId="9" applyFont="1" applyFill="1" applyBorder="1" applyAlignment="1">
      <alignment horizontal="left" vertical="center" shrinkToFit="1"/>
    </xf>
    <xf numFmtId="0" fontId="59" fillId="0" borderId="0" xfId="9" applyFont="1" applyAlignment="1">
      <alignment horizontal="left" vertical="center" wrapText="1"/>
    </xf>
    <xf numFmtId="184" fontId="34" fillId="9" borderId="16" xfId="4" applyNumberFormat="1" applyFont="1" applyFill="1" applyBorder="1" applyAlignment="1">
      <alignment horizontal="left" vertical="center" shrinkToFit="1"/>
    </xf>
    <xf numFmtId="184" fontId="34" fillId="9" borderId="24" xfId="4" applyNumberFormat="1" applyFont="1" applyFill="1" applyBorder="1" applyAlignment="1">
      <alignment vertical="center" shrinkToFit="1"/>
    </xf>
    <xf numFmtId="184" fontId="34" fillId="9" borderId="15" xfId="4" applyNumberFormat="1" applyFont="1" applyFill="1" applyBorder="1" applyAlignment="1">
      <alignment vertical="center" shrinkToFit="1"/>
    </xf>
    <xf numFmtId="0" fontId="41" fillId="0" borderId="80" xfId="4" applyFont="1" applyBorder="1" applyAlignment="1">
      <alignment horizontal="center" vertical="center"/>
    </xf>
    <xf numFmtId="0" fontId="41" fillId="0" borderId="39" xfId="4" applyFont="1" applyBorder="1" applyAlignment="1">
      <alignment horizontal="center" vertical="center"/>
    </xf>
    <xf numFmtId="181" fontId="34" fillId="6" borderId="4" xfId="4" applyNumberFormat="1" applyFont="1" applyFill="1" applyBorder="1" applyAlignment="1">
      <alignment horizontal="left" vertical="top" wrapText="1"/>
    </xf>
    <xf numFmtId="181" fontId="34" fillId="6" borderId="20" xfId="4" applyNumberFormat="1" applyFont="1" applyFill="1" applyBorder="1" applyAlignment="1">
      <alignment horizontal="left" vertical="top" wrapText="1"/>
    </xf>
    <xf numFmtId="181" fontId="34" fillId="6" borderId="0" xfId="4" applyNumberFormat="1" applyFont="1" applyFill="1" applyAlignment="1">
      <alignment horizontal="left" vertical="top" wrapText="1"/>
    </xf>
    <xf numFmtId="181" fontId="34" fillId="6" borderId="33" xfId="4" applyNumberFormat="1" applyFont="1" applyFill="1" applyBorder="1" applyAlignment="1">
      <alignment horizontal="left" vertical="top" wrapText="1"/>
    </xf>
    <xf numFmtId="0" fontId="41" fillId="0" borderId="82" xfId="4" applyFont="1" applyBorder="1" applyAlignment="1">
      <alignment horizontal="center" vertical="center"/>
    </xf>
    <xf numFmtId="0" fontId="41" fillId="0" borderId="83" xfId="4" applyFont="1" applyBorder="1" applyAlignment="1">
      <alignment horizontal="center" vertical="center"/>
    </xf>
    <xf numFmtId="0" fontId="41" fillId="0" borderId="87" xfId="4" applyFont="1" applyBorder="1" applyAlignment="1">
      <alignment horizontal="center" vertical="center"/>
    </xf>
    <xf numFmtId="0" fontId="34" fillId="6" borderId="0" xfId="4" applyFont="1" applyFill="1" applyAlignment="1">
      <alignment horizontal="left" vertical="top" wrapText="1"/>
    </xf>
    <xf numFmtId="0" fontId="34" fillId="6" borderId="33" xfId="4" applyFont="1" applyFill="1" applyBorder="1" applyAlignment="1">
      <alignment horizontal="left" vertical="top" wrapText="1"/>
    </xf>
    <xf numFmtId="0" fontId="34" fillId="6" borderId="9" xfId="4" applyFont="1" applyFill="1" applyBorder="1" applyAlignment="1">
      <alignment horizontal="left" vertical="top" wrapText="1"/>
    </xf>
    <xf numFmtId="0" fontId="34" fillId="6" borderId="23" xfId="4" applyFont="1" applyFill="1" applyBorder="1" applyAlignment="1">
      <alignment horizontal="left" vertical="top" wrapText="1"/>
    </xf>
    <xf numFmtId="0" fontId="41" fillId="0" borderId="24" xfId="4" applyFont="1" applyBorder="1" applyAlignment="1">
      <alignment horizontal="center" vertical="center"/>
    </xf>
    <xf numFmtId="0" fontId="41" fillId="0" borderId="15" xfId="4" applyFont="1" applyBorder="1" applyAlignment="1">
      <alignment horizontal="center" vertical="center"/>
    </xf>
    <xf numFmtId="0" fontId="34" fillId="6" borderId="18" xfId="4" applyFont="1" applyFill="1" applyBorder="1" applyAlignment="1">
      <alignment horizontal="left" vertical="center" wrapText="1"/>
    </xf>
    <xf numFmtId="0" fontId="34" fillId="6" borderId="33" xfId="4" applyFont="1" applyFill="1" applyBorder="1" applyAlignment="1">
      <alignment horizontal="left" vertical="center" wrapText="1"/>
    </xf>
    <xf numFmtId="0" fontId="34" fillId="6" borderId="3" xfId="4" applyFont="1" applyFill="1" applyBorder="1" applyAlignment="1">
      <alignment horizontal="left" vertical="center" wrapText="1"/>
    </xf>
    <xf numFmtId="0" fontId="34" fillId="6" borderId="179" xfId="4" applyFont="1" applyFill="1" applyBorder="1" applyAlignment="1">
      <alignment horizontal="left" vertical="center" wrapText="1"/>
    </xf>
    <xf numFmtId="0" fontId="34" fillId="6" borderId="160" xfId="4" applyFont="1" applyFill="1" applyBorder="1" applyAlignment="1">
      <alignment horizontal="left" vertical="center" wrapText="1"/>
    </xf>
    <xf numFmtId="0" fontId="34" fillId="6" borderId="29" xfId="4" applyFont="1" applyFill="1" applyBorder="1" applyAlignment="1">
      <alignment horizontal="left" vertical="center" wrapText="1"/>
    </xf>
    <xf numFmtId="0" fontId="34" fillId="6" borderId="86" xfId="4" applyFont="1" applyFill="1" applyBorder="1" applyAlignment="1">
      <alignment horizontal="left" vertical="center" wrapText="1"/>
    </xf>
    <xf numFmtId="0" fontId="58" fillId="6" borderId="0" xfId="4" applyFont="1" applyFill="1" applyAlignment="1">
      <alignment horizontal="center" vertical="center"/>
    </xf>
    <xf numFmtId="0" fontId="35" fillId="0" borderId="0" xfId="10" applyFill="1" applyAlignment="1" applyProtection="1">
      <alignment horizontal="center" vertical="center"/>
    </xf>
    <xf numFmtId="0" fontId="55" fillId="0" borderId="0" xfId="4" applyFont="1" applyAlignment="1">
      <alignment horizontal="center" vertical="center"/>
    </xf>
    <xf numFmtId="0" fontId="41" fillId="0" borderId="22" xfId="4" applyFont="1" applyBorder="1" applyAlignment="1">
      <alignment horizontal="center" vertical="center"/>
    </xf>
    <xf numFmtId="0" fontId="63" fillId="0" borderId="24" xfId="4" applyFont="1" applyBorder="1" applyAlignment="1">
      <alignment horizontal="center" vertical="center"/>
    </xf>
    <xf numFmtId="0" fontId="63" fillId="0" borderId="22" xfId="4" applyFont="1" applyBorder="1" applyAlignment="1">
      <alignment horizontal="center" vertical="center"/>
    </xf>
    <xf numFmtId="0" fontId="63" fillId="0" borderId="15" xfId="4" applyFont="1" applyBorder="1" applyAlignment="1">
      <alignment horizontal="center" vertical="center"/>
    </xf>
    <xf numFmtId="0" fontId="40" fillId="0" borderId="0" xfId="4" applyFont="1" applyAlignment="1">
      <alignment horizontal="left" vertical="center" wrapText="1"/>
    </xf>
    <xf numFmtId="0" fontId="62" fillId="0" borderId="0" xfId="4" applyFont="1" applyAlignment="1">
      <alignment horizontal="center" vertical="center"/>
    </xf>
    <xf numFmtId="0" fontId="41" fillId="0" borderId="16" xfId="4" applyFont="1" applyBorder="1" applyAlignment="1">
      <alignment horizontal="center" vertical="center"/>
    </xf>
    <xf numFmtId="0" fontId="44" fillId="10" borderId="16" xfId="4" applyFont="1" applyFill="1" applyBorder="1" applyAlignment="1">
      <alignment horizontal="left" vertical="center" shrinkToFit="1"/>
    </xf>
    <xf numFmtId="0" fontId="34" fillId="6" borderId="0" xfId="4" applyFont="1" applyFill="1" applyAlignment="1">
      <alignment vertical="center"/>
    </xf>
    <xf numFmtId="0" fontId="34" fillId="6" borderId="33" xfId="4" applyFont="1" applyFill="1" applyBorder="1" applyAlignment="1">
      <alignment vertical="center"/>
    </xf>
    <xf numFmtId="0" fontId="40" fillId="5" borderId="4" xfId="17" applyFont="1" applyFill="1" applyBorder="1" applyAlignment="1">
      <alignment horizontal="left"/>
    </xf>
    <xf numFmtId="0" fontId="67" fillId="9" borderId="4" xfId="17" applyFont="1" applyFill="1" applyBorder="1" applyAlignment="1">
      <alignment horizontal="left" vertical="center" shrinkToFit="1"/>
    </xf>
    <xf numFmtId="0" fontId="67" fillId="9" borderId="9" xfId="17" applyFont="1" applyFill="1" applyBorder="1" applyAlignment="1">
      <alignment horizontal="left" vertical="center" shrinkToFit="1"/>
    </xf>
    <xf numFmtId="0" fontId="40" fillId="9" borderId="4" xfId="17" applyFont="1" applyFill="1" applyBorder="1" applyAlignment="1">
      <alignment horizontal="left" vertical="center" shrinkToFit="1"/>
    </xf>
    <xf numFmtId="0" fontId="40" fillId="9" borderId="9" xfId="17" applyFont="1" applyFill="1" applyBorder="1" applyAlignment="1">
      <alignment horizontal="left" vertical="center" shrinkToFit="1"/>
    </xf>
    <xf numFmtId="0" fontId="67" fillId="5" borderId="9" xfId="17" applyFont="1" applyFill="1" applyBorder="1" applyAlignment="1">
      <alignment horizontal="center"/>
    </xf>
    <xf numFmtId="0" fontId="62" fillId="5" borderId="0" xfId="17" applyFont="1" applyFill="1" applyAlignment="1">
      <alignment horizontal="center" vertical="center"/>
    </xf>
    <xf numFmtId="180" fontId="67" fillId="9" borderId="0" xfId="17" applyNumberFormat="1" applyFont="1" applyFill="1" applyAlignment="1">
      <alignment horizontal="right" vertical="center"/>
    </xf>
    <xf numFmtId="0" fontId="62" fillId="5" borderId="0" xfId="17" applyFont="1" applyFill="1" applyAlignment="1">
      <alignment horizontal="right"/>
    </xf>
    <xf numFmtId="0" fontId="40" fillId="9" borderId="0" xfId="17" applyFont="1" applyFill="1" applyAlignment="1">
      <alignment horizontal="left" vertical="center" wrapText="1"/>
    </xf>
    <xf numFmtId="0" fontId="40" fillId="9" borderId="9" xfId="17" applyFont="1" applyFill="1" applyBorder="1" applyAlignment="1">
      <alignment horizontal="left" vertical="center" wrapText="1"/>
    </xf>
    <xf numFmtId="0" fontId="67" fillId="0" borderId="24" xfId="17" applyFont="1" applyBorder="1" applyAlignment="1">
      <alignment horizontal="left" vertical="center"/>
    </xf>
    <xf numFmtId="0" fontId="67" fillId="0" borderId="22" xfId="17" applyFont="1" applyBorder="1" applyAlignment="1">
      <alignment horizontal="left" vertical="center"/>
    </xf>
    <xf numFmtId="0" fontId="67" fillId="0" borderId="15" xfId="17" applyFont="1" applyBorder="1" applyAlignment="1">
      <alignment horizontal="left" vertical="center"/>
    </xf>
    <xf numFmtId="0" fontId="67" fillId="0" borderId="16" xfId="17" applyFont="1" applyBorder="1" applyAlignment="1">
      <alignment horizontal="left" vertical="center"/>
    </xf>
    <xf numFmtId="0" fontId="67" fillId="5" borderId="0" xfId="17" applyFont="1" applyFill="1" applyAlignment="1">
      <alignment horizontal="center" vertical="top"/>
    </xf>
    <xf numFmtId="0" fontId="67" fillId="5" borderId="24" xfId="17" applyFont="1" applyFill="1" applyBorder="1" applyAlignment="1">
      <alignment horizontal="left" vertical="center"/>
    </xf>
    <xf numFmtId="0" fontId="67" fillId="5" borderId="22" xfId="17" applyFont="1" applyFill="1" applyBorder="1" applyAlignment="1">
      <alignment horizontal="left" vertical="center"/>
    </xf>
    <xf numFmtId="0" fontId="67" fillId="5" borderId="15" xfId="17" applyFont="1" applyFill="1" applyBorder="1" applyAlignment="1">
      <alignment horizontal="left" vertical="center"/>
    </xf>
    <xf numFmtId="0" fontId="67" fillId="5" borderId="16" xfId="17" applyFont="1" applyFill="1" applyBorder="1" applyAlignment="1">
      <alignment horizontal="left" vertical="center"/>
    </xf>
    <xf numFmtId="0" fontId="41" fillId="0" borderId="8" xfId="4" applyFont="1" applyBorder="1" applyAlignment="1">
      <alignment horizontal="center" vertical="center" shrinkToFit="1"/>
    </xf>
    <xf numFmtId="0" fontId="41" fillId="0" borderId="9" xfId="4" applyFont="1" applyBorder="1" applyAlignment="1">
      <alignment horizontal="center" vertical="center" shrinkToFit="1"/>
    </xf>
    <xf numFmtId="0" fontId="41" fillId="0" borderId="23" xfId="4" applyFont="1" applyBorder="1" applyAlignment="1">
      <alignment horizontal="center" vertical="center" shrinkToFit="1"/>
    </xf>
    <xf numFmtId="0" fontId="41" fillId="9" borderId="3" xfId="4" applyFont="1" applyFill="1" applyBorder="1" applyAlignment="1">
      <alignment horizontal="center" vertical="center" shrinkToFit="1"/>
    </xf>
    <xf numFmtId="0" fontId="41" fillId="9" borderId="4" xfId="4" applyFont="1" applyFill="1" applyBorder="1" applyAlignment="1">
      <alignment horizontal="center" vertical="center" shrinkToFit="1"/>
    </xf>
    <xf numFmtId="0" fontId="41" fillId="9" borderId="20" xfId="4" applyFont="1" applyFill="1" applyBorder="1" applyAlignment="1">
      <alignment horizontal="center" vertical="center" shrinkToFit="1"/>
    </xf>
    <xf numFmtId="57" fontId="41" fillId="9" borderId="24" xfId="4" applyNumberFormat="1" applyFont="1" applyFill="1" applyBorder="1" applyAlignment="1">
      <alignment horizontal="center" vertical="center" shrinkToFit="1"/>
    </xf>
    <xf numFmtId="0" fontId="41" fillId="9" borderId="22" xfId="4" applyFont="1" applyFill="1" applyBorder="1" applyAlignment="1">
      <alignment horizontal="center" vertical="center" shrinkToFit="1"/>
    </xf>
    <xf numFmtId="0" fontId="40" fillId="9" borderId="24" xfId="4" applyFont="1" applyFill="1" applyBorder="1" applyAlignment="1">
      <alignment horizontal="left" vertical="center" shrinkToFit="1"/>
    </xf>
    <xf numFmtId="0" fontId="40" fillId="9" borderId="22" xfId="4" applyFont="1" applyFill="1" applyBorder="1" applyAlignment="1">
      <alignment horizontal="left" vertical="center" shrinkToFit="1"/>
    </xf>
    <xf numFmtId="0" fontId="40" fillId="9" borderId="4" xfId="4" applyFont="1" applyFill="1" applyBorder="1" applyAlignment="1">
      <alignment horizontal="left" vertical="center" shrinkToFit="1"/>
    </xf>
    <xf numFmtId="0" fontId="40" fillId="9" borderId="20" xfId="4" applyFont="1" applyFill="1" applyBorder="1" applyAlignment="1">
      <alignment horizontal="left" vertical="center" shrinkToFit="1"/>
    </xf>
    <xf numFmtId="0" fontId="71" fillId="0" borderId="0" xfId="4" applyFont="1" applyAlignment="1">
      <alignment horizontal="center" vertical="center"/>
    </xf>
    <xf numFmtId="0" fontId="41" fillId="9" borderId="9" xfId="4" applyFont="1" applyFill="1" applyBorder="1" applyAlignment="1">
      <alignment horizontal="center" vertical="center"/>
    </xf>
    <xf numFmtId="0" fontId="41" fillId="0" borderId="3" xfId="4" applyFont="1" applyBorder="1" applyAlignment="1">
      <alignment horizontal="center" vertical="center" shrinkToFit="1"/>
    </xf>
    <xf numFmtId="0" fontId="41" fillId="0" borderId="4" xfId="4" applyFont="1" applyBorder="1" applyAlignment="1">
      <alignment horizontal="center" vertical="center" shrinkToFit="1"/>
    </xf>
    <xf numFmtId="0" fontId="41" fillId="0" borderId="20" xfId="4" applyFont="1" applyBorder="1" applyAlignment="1">
      <alignment horizontal="center" vertical="center" shrinkToFit="1"/>
    </xf>
    <xf numFmtId="0" fontId="41" fillId="9" borderId="8" xfId="4" applyFont="1" applyFill="1" applyBorder="1" applyAlignment="1">
      <alignment horizontal="center" vertical="center" shrinkToFit="1"/>
    </xf>
    <xf numFmtId="0" fontId="41" fillId="9" borderId="9" xfId="4" applyFont="1" applyFill="1" applyBorder="1" applyAlignment="1">
      <alignment horizontal="center" vertical="center" shrinkToFit="1"/>
    </xf>
    <xf numFmtId="0" fontId="41" fillId="9" borderId="23" xfId="4" applyFont="1" applyFill="1" applyBorder="1" applyAlignment="1">
      <alignment horizontal="center" vertical="center" shrinkToFit="1"/>
    </xf>
    <xf numFmtId="0" fontId="41" fillId="9" borderId="24" xfId="4" applyFont="1" applyFill="1" applyBorder="1" applyAlignment="1">
      <alignment horizontal="center" vertical="center" shrinkToFit="1"/>
    </xf>
    <xf numFmtId="0" fontId="41" fillId="9" borderId="15" xfId="4" applyFont="1" applyFill="1" applyBorder="1" applyAlignment="1">
      <alignment horizontal="center" vertical="center" shrinkToFit="1"/>
    </xf>
    <xf numFmtId="0" fontId="41" fillId="0" borderId="24" xfId="4" applyFont="1" applyBorder="1" applyAlignment="1">
      <alignment horizontal="left" vertical="center" shrinkToFit="1"/>
    </xf>
    <xf numFmtId="0" fontId="41" fillId="0" borderId="22" xfId="4" applyFont="1" applyBorder="1" applyAlignment="1">
      <alignment horizontal="left" vertical="center" shrinkToFit="1"/>
    </xf>
    <xf numFmtId="0" fontId="41" fillId="0" borderId="15" xfId="4" applyFont="1" applyBorder="1" applyAlignment="1">
      <alignment horizontal="left" vertical="center" shrinkToFit="1"/>
    </xf>
    <xf numFmtId="57" fontId="41" fillId="0" borderId="24" xfId="4" applyNumberFormat="1" applyFont="1" applyBorder="1" applyAlignment="1">
      <alignment horizontal="center" vertical="center" shrinkToFit="1"/>
    </xf>
    <xf numFmtId="0" fontId="41" fillId="0" borderId="22" xfId="4" applyFont="1" applyBorder="1" applyAlignment="1">
      <alignment horizontal="center" vertical="center" shrinkToFit="1"/>
    </xf>
    <xf numFmtId="0" fontId="40" fillId="0" borderId="24" xfId="4" applyFont="1" applyBorder="1" applyAlignment="1">
      <alignment horizontal="left" vertical="center" shrinkToFit="1"/>
    </xf>
    <xf numFmtId="0" fontId="40" fillId="0" borderId="22" xfId="4" applyFont="1" applyBorder="1" applyAlignment="1">
      <alignment horizontal="left" vertical="center" shrinkToFit="1"/>
    </xf>
    <xf numFmtId="0" fontId="40" fillId="0" borderId="4" xfId="4" applyFont="1" applyBorder="1" applyAlignment="1">
      <alignment horizontal="left" vertical="center" shrinkToFit="1"/>
    </xf>
    <xf numFmtId="0" fontId="40" fillId="0" borderId="20" xfId="4" applyFont="1" applyBorder="1" applyAlignment="1">
      <alignment horizontal="left" vertical="center" shrinkToFit="1"/>
    </xf>
    <xf numFmtId="0" fontId="41" fillId="0" borderId="24" xfId="4" applyFont="1" applyBorder="1" applyAlignment="1">
      <alignment horizontal="center" vertical="center" shrinkToFit="1"/>
    </xf>
    <xf numFmtId="0" fontId="41" fillId="0" borderId="15" xfId="4" applyFont="1" applyBorder="1" applyAlignment="1">
      <alignment horizontal="center" vertical="center" shrinkToFit="1"/>
    </xf>
    <xf numFmtId="0" fontId="40" fillId="0" borderId="0" xfId="4" applyFont="1" applyAlignment="1">
      <alignment horizontal="left" vertical="top" wrapText="1"/>
    </xf>
    <xf numFmtId="0" fontId="72" fillId="0" borderId="0" xfId="4" applyFont="1" applyAlignment="1">
      <alignment horizontal="center"/>
    </xf>
    <xf numFmtId="0" fontId="73" fillId="0" borderId="16" xfId="4" applyFont="1" applyBorder="1" applyAlignment="1">
      <alignment horizontal="center" vertical="center"/>
    </xf>
    <xf numFmtId="0" fontId="74" fillId="9" borderId="16" xfId="4" applyFont="1" applyFill="1" applyBorder="1" applyAlignment="1">
      <alignment horizontal="left" vertical="center" shrinkToFit="1"/>
    </xf>
    <xf numFmtId="0" fontId="73" fillId="0" borderId="3" xfId="4" applyFont="1" applyBorder="1" applyAlignment="1">
      <alignment horizontal="center" vertical="center" shrinkToFit="1"/>
    </xf>
    <xf numFmtId="0" fontId="73" fillId="0" borderId="4" xfId="4" applyFont="1" applyBorder="1" applyAlignment="1">
      <alignment horizontal="center" vertical="center" shrinkToFit="1"/>
    </xf>
    <xf numFmtId="0" fontId="73" fillId="0" borderId="18" xfId="4" applyFont="1" applyBorder="1" applyAlignment="1">
      <alignment horizontal="center" vertical="center" shrinkToFit="1"/>
    </xf>
    <xf numFmtId="0" fontId="73" fillId="0" borderId="0" xfId="4" applyFont="1" applyAlignment="1">
      <alignment horizontal="center" vertical="center" shrinkToFit="1"/>
    </xf>
    <xf numFmtId="0" fontId="73" fillId="6" borderId="3" xfId="4" applyFont="1" applyFill="1" applyBorder="1" applyAlignment="1">
      <alignment horizontal="left" vertical="center"/>
    </xf>
    <xf numFmtId="0" fontId="73" fillId="6" borderId="4" xfId="4" applyFont="1" applyFill="1" applyBorder="1" applyAlignment="1">
      <alignment horizontal="left" vertical="center"/>
    </xf>
    <xf numFmtId="0" fontId="73" fillId="6" borderId="20" xfId="4" applyFont="1" applyFill="1" applyBorder="1" applyAlignment="1">
      <alignment horizontal="left" vertical="center"/>
    </xf>
    <xf numFmtId="0" fontId="73" fillId="6" borderId="18" xfId="4" applyFont="1" applyFill="1" applyBorder="1" applyAlignment="1">
      <alignment horizontal="left" vertical="center"/>
    </xf>
    <xf numFmtId="0" fontId="73" fillId="6" borderId="0" xfId="4" applyFont="1" applyFill="1" applyAlignment="1">
      <alignment horizontal="left" vertical="center"/>
    </xf>
    <xf numFmtId="0" fontId="73" fillId="6" borderId="33" xfId="4" applyFont="1" applyFill="1" applyBorder="1" applyAlignment="1">
      <alignment horizontal="left" vertical="center"/>
    </xf>
    <xf numFmtId="0" fontId="73" fillId="6" borderId="8" xfId="4" applyFont="1" applyFill="1" applyBorder="1" applyAlignment="1">
      <alignment horizontal="left" vertical="center"/>
    </xf>
    <xf numFmtId="0" fontId="73" fillId="6" borderId="9" xfId="4" applyFont="1" applyFill="1" applyBorder="1" applyAlignment="1">
      <alignment horizontal="left" vertical="center"/>
    </xf>
    <xf numFmtId="0" fontId="73" fillId="6" borderId="23" xfId="4" applyFont="1" applyFill="1" applyBorder="1" applyAlignment="1">
      <alignment horizontal="left" vertical="center"/>
    </xf>
    <xf numFmtId="0" fontId="73" fillId="0" borderId="24" xfId="4" applyFont="1" applyBorder="1" applyAlignment="1">
      <alignment horizontal="center" vertical="center" shrinkToFit="1"/>
    </xf>
    <xf numFmtId="0" fontId="73" fillId="0" borderId="22" xfId="4" applyFont="1" applyBorder="1" applyAlignment="1">
      <alignment horizontal="center" vertical="center" shrinkToFit="1"/>
    </xf>
    <xf numFmtId="0" fontId="73" fillId="0" borderId="3" xfId="4" applyFont="1" applyBorder="1" applyAlignment="1">
      <alignment horizontal="center" vertical="center"/>
    </xf>
    <xf numFmtId="0" fontId="73" fillId="0" borderId="4" xfId="4" applyFont="1" applyBorder="1" applyAlignment="1">
      <alignment horizontal="center" vertical="center"/>
    </xf>
    <xf numFmtId="0" fontId="73" fillId="0" borderId="18" xfId="4" applyFont="1" applyBorder="1"/>
    <xf numFmtId="0" fontId="73" fillId="0" borderId="0" xfId="4" applyFont="1"/>
    <xf numFmtId="0" fontId="73" fillId="0" borderId="8" xfId="4" applyFont="1" applyBorder="1"/>
    <xf numFmtId="0" fontId="73" fillId="0" borderId="9" xfId="4" applyFont="1" applyBorder="1"/>
    <xf numFmtId="0" fontId="73" fillId="6" borderId="3" xfId="4" applyFont="1" applyFill="1" applyBorder="1" applyAlignment="1">
      <alignment horizontal="left" vertical="top"/>
    </xf>
    <xf numFmtId="0" fontId="73" fillId="6" borderId="4" xfId="4" applyFont="1" applyFill="1" applyBorder="1" applyAlignment="1">
      <alignment horizontal="left" vertical="top"/>
    </xf>
    <xf numFmtId="0" fontId="73" fillId="6" borderId="4" xfId="4" applyFont="1" applyFill="1" applyBorder="1"/>
    <xf numFmtId="0" fontId="73" fillId="6" borderId="20" xfId="4" applyFont="1" applyFill="1" applyBorder="1"/>
    <xf numFmtId="0" fontId="73" fillId="6" borderId="18" xfId="4" applyFont="1" applyFill="1" applyBorder="1"/>
    <xf numFmtId="0" fontId="73" fillId="6" borderId="0" xfId="4" applyFont="1" applyFill="1"/>
    <xf numFmtId="0" fontId="73" fillId="6" borderId="33" xfId="4" applyFont="1" applyFill="1" applyBorder="1"/>
    <xf numFmtId="0" fontId="73" fillId="6" borderId="8" xfId="4" applyFont="1" applyFill="1" applyBorder="1"/>
    <xf numFmtId="0" fontId="73" fillId="6" borderId="9" xfId="4" applyFont="1" applyFill="1" applyBorder="1"/>
    <xf numFmtId="0" fontId="73" fillId="6" borderId="23" xfId="4" applyFont="1" applyFill="1" applyBorder="1"/>
    <xf numFmtId="0" fontId="73" fillId="0" borderId="24" xfId="4" applyFont="1" applyBorder="1" applyAlignment="1">
      <alignment horizontal="center" vertical="center" wrapText="1" shrinkToFit="1"/>
    </xf>
    <xf numFmtId="185" fontId="73" fillId="6" borderId="0" xfId="4" applyNumberFormat="1" applyFont="1" applyFill="1" applyAlignment="1">
      <alignment horizontal="right"/>
    </xf>
    <xf numFmtId="0" fontId="73" fillId="0" borderId="0" xfId="4" applyFont="1" applyAlignment="1">
      <alignment horizontal="center"/>
    </xf>
    <xf numFmtId="38" fontId="73" fillId="6" borderId="0" xfId="19" applyFont="1" applyFill="1" applyBorder="1" applyAlignment="1">
      <alignment horizontal="center"/>
    </xf>
    <xf numFmtId="0" fontId="55" fillId="0" borderId="0" xfId="4" applyFont="1" applyAlignment="1">
      <alignment horizontal="center" vertical="center" wrapText="1"/>
    </xf>
    <xf numFmtId="0" fontId="41" fillId="9" borderId="9" xfId="4" applyFont="1" applyFill="1" applyBorder="1" applyAlignment="1">
      <alignment horizontal="left" vertical="center" wrapText="1" shrinkToFit="1"/>
    </xf>
    <xf numFmtId="0" fontId="41" fillId="0" borderId="3" xfId="4" applyFont="1" applyBorder="1" applyAlignment="1">
      <alignment horizontal="center" vertical="center" wrapText="1"/>
    </xf>
    <xf numFmtId="0" fontId="41" fillId="0" borderId="8" xfId="4" applyFont="1" applyBorder="1" applyAlignment="1">
      <alignment horizontal="center" vertical="center" wrapText="1"/>
    </xf>
    <xf numFmtId="0" fontId="41" fillId="0" borderId="34" xfId="4" applyFont="1" applyBorder="1" applyAlignment="1">
      <alignment horizontal="center" vertical="center" wrapText="1"/>
    </xf>
    <xf numFmtId="0" fontId="41" fillId="0" borderId="27" xfId="4" applyFont="1" applyBorder="1" applyAlignment="1">
      <alignment horizontal="center" vertical="center" wrapText="1"/>
    </xf>
    <xf numFmtId="0" fontId="41" fillId="0" borderId="16" xfId="4" applyFont="1" applyBorder="1" applyAlignment="1">
      <alignment horizontal="center" vertical="center" wrapText="1"/>
    </xf>
    <xf numFmtId="0" fontId="40" fillId="0" borderId="34" xfId="4" applyFont="1" applyBorder="1" applyAlignment="1">
      <alignment horizontal="center" vertical="center" wrapText="1"/>
    </xf>
    <xf numFmtId="0" fontId="40" fillId="0" borderId="27" xfId="4" applyFont="1" applyBorder="1" applyAlignment="1">
      <alignment horizontal="center" vertical="center" wrapText="1"/>
    </xf>
    <xf numFmtId="0" fontId="40" fillId="0" borderId="0" xfId="4" applyFont="1" applyAlignment="1">
      <alignment vertical="center" wrapText="1"/>
    </xf>
    <xf numFmtId="0" fontId="73" fillId="0" borderId="0" xfId="18" applyFont="1" applyAlignment="1">
      <alignment horizontal="center" vertical="center"/>
    </xf>
    <xf numFmtId="0" fontId="74" fillId="0" borderId="0" xfId="18" applyFont="1" applyAlignment="1">
      <alignment horizontal="center" vertical="center"/>
    </xf>
    <xf numFmtId="0" fontId="73" fillId="9" borderId="0" xfId="18" applyFont="1" applyFill="1" applyAlignment="1">
      <alignment vertical="center" wrapText="1"/>
    </xf>
    <xf numFmtId="0" fontId="73" fillId="0" borderId="24" xfId="18" applyFont="1" applyBorder="1" applyAlignment="1">
      <alignment horizontal="center" vertical="center"/>
    </xf>
    <xf numFmtId="0" fontId="73" fillId="0" borderId="15" xfId="18" applyFont="1" applyBorder="1" applyAlignment="1">
      <alignment horizontal="center" vertical="center"/>
    </xf>
    <xf numFmtId="0" fontId="73" fillId="9" borderId="24" xfId="18" applyFont="1" applyFill="1" applyBorder="1" applyAlignment="1">
      <alignment vertical="center" shrinkToFit="1"/>
    </xf>
    <xf numFmtId="0" fontId="73" fillId="9" borderId="22" xfId="18" applyFont="1" applyFill="1" applyBorder="1" applyAlignment="1">
      <alignment vertical="center" shrinkToFit="1"/>
    </xf>
    <xf numFmtId="0" fontId="73" fillId="9" borderId="15" xfId="18" applyFont="1" applyFill="1" applyBorder="1" applyAlignment="1">
      <alignment vertical="center" shrinkToFit="1"/>
    </xf>
    <xf numFmtId="0" fontId="55" fillId="0" borderId="0" xfId="7" applyFont="1" applyAlignment="1">
      <alignment horizontal="center" vertical="center"/>
    </xf>
    <xf numFmtId="0" fontId="58" fillId="0" borderId="0" xfId="20" applyFont="1" applyAlignment="1">
      <alignment horizontal="left" vertical="center" wrapText="1"/>
    </xf>
    <xf numFmtId="180" fontId="41" fillId="9" borderId="0" xfId="20" applyNumberFormat="1" applyFont="1" applyFill="1" applyAlignment="1">
      <alignment horizontal="right" vertical="center"/>
    </xf>
    <xf numFmtId="0" fontId="40" fillId="0" borderId="0" xfId="20" applyFont="1" applyAlignment="1">
      <alignment horizontal="center" vertical="center"/>
    </xf>
    <xf numFmtId="0" fontId="45" fillId="0" borderId="0" xfId="20" applyFont="1" applyAlignment="1">
      <alignment horizontal="distributed" vertical="center" wrapText="1"/>
    </xf>
    <xf numFmtId="0" fontId="42" fillId="9" borderId="0" xfId="20" applyFont="1" applyFill="1" applyAlignment="1">
      <alignment vertical="center" wrapText="1"/>
    </xf>
    <xf numFmtId="0" fontId="45" fillId="0" borderId="0" xfId="20" applyFont="1" applyAlignment="1">
      <alignment horizontal="distributed" vertical="center"/>
    </xf>
    <xf numFmtId="0" fontId="42" fillId="0" borderId="79" xfId="20" applyFont="1" applyBorder="1" applyAlignment="1">
      <alignment horizontal="distributed" vertical="center" wrapText="1"/>
    </xf>
    <xf numFmtId="0" fontId="42" fillId="0" borderId="40" xfId="20" applyFont="1" applyBorder="1" applyAlignment="1">
      <alignment horizontal="distributed" vertical="center"/>
    </xf>
    <xf numFmtId="0" fontId="42" fillId="0" borderId="32" xfId="20" applyFont="1" applyBorder="1" applyAlignment="1">
      <alignment horizontal="distributed" vertical="center"/>
    </xf>
    <xf numFmtId="0" fontId="42" fillId="0" borderId="16" xfId="20" applyFont="1" applyBorder="1" applyAlignment="1">
      <alignment horizontal="distributed" vertical="center"/>
    </xf>
    <xf numFmtId="0" fontId="42" fillId="9" borderId="94" xfId="20" applyFont="1" applyFill="1" applyBorder="1" applyAlignment="1">
      <alignment vertical="center" shrinkToFit="1"/>
    </xf>
    <xf numFmtId="0" fontId="42" fillId="9" borderId="95" xfId="20" applyFont="1" applyFill="1" applyBorder="1" applyAlignment="1">
      <alignment vertical="center" shrinkToFit="1"/>
    </xf>
    <xf numFmtId="0" fontId="58" fillId="9" borderId="54" xfId="20" applyFont="1" applyFill="1" applyBorder="1" applyAlignment="1">
      <alignment horizontal="left" vertical="center" shrinkToFit="1"/>
    </xf>
    <xf numFmtId="0" fontId="58" fillId="9" borderId="56" xfId="20" applyFont="1" applyFill="1" applyBorder="1" applyAlignment="1">
      <alignment horizontal="left" vertical="center" shrinkToFit="1"/>
    </xf>
    <xf numFmtId="0" fontId="58" fillId="9" borderId="96" xfId="20" applyFont="1" applyFill="1" applyBorder="1" applyAlignment="1">
      <alignment horizontal="left" vertical="center" shrinkToFit="1"/>
    </xf>
    <xf numFmtId="0" fontId="42" fillId="0" borderId="36" xfId="20" applyFont="1" applyBorder="1" applyAlignment="1">
      <alignment horizontal="distributed" vertical="center" wrapText="1"/>
    </xf>
    <xf numFmtId="0" fontId="42" fillId="0" borderId="4" xfId="20" applyFont="1" applyBorder="1" applyAlignment="1">
      <alignment horizontal="distributed" vertical="center" wrapText="1"/>
    </xf>
    <xf numFmtId="0" fontId="42" fillId="0" borderId="20" xfId="20" applyFont="1" applyBorder="1" applyAlignment="1">
      <alignment horizontal="distributed" vertical="center" wrapText="1"/>
    </xf>
    <xf numFmtId="0" fontId="42" fillId="0" borderId="17" xfId="20" applyFont="1" applyBorder="1" applyAlignment="1">
      <alignment horizontal="distributed" vertical="center" wrapText="1"/>
    </xf>
    <xf numFmtId="0" fontId="42" fillId="0" borderId="0" xfId="20" applyFont="1" applyAlignment="1">
      <alignment horizontal="distributed" vertical="center" wrapText="1"/>
    </xf>
    <xf numFmtId="0" fontId="42" fillId="0" borderId="33" xfId="20" applyFont="1" applyBorder="1" applyAlignment="1">
      <alignment horizontal="distributed" vertical="center" wrapText="1"/>
    </xf>
    <xf numFmtId="0" fontId="42" fillId="0" borderId="97" xfId="20" applyFont="1" applyBorder="1" applyAlignment="1">
      <alignment horizontal="distributed" vertical="center" wrapText="1"/>
    </xf>
    <xf numFmtId="0" fontId="42" fillId="0" borderId="30" xfId="20" applyFont="1" applyBorder="1" applyAlignment="1">
      <alignment horizontal="distributed" vertical="center" wrapText="1"/>
    </xf>
    <xf numFmtId="0" fontId="42" fillId="0" borderId="86" xfId="20" applyFont="1" applyBorder="1" applyAlignment="1">
      <alignment horizontal="distributed" vertical="center" wrapText="1"/>
    </xf>
    <xf numFmtId="0" fontId="42" fillId="0" borderId="3" xfId="20" applyFont="1" applyBorder="1" applyAlignment="1">
      <alignment horizontal="distributed" vertical="center"/>
    </xf>
    <xf numFmtId="0" fontId="42" fillId="0" borderId="4" xfId="20" applyFont="1" applyBorder="1" applyAlignment="1">
      <alignment horizontal="distributed" vertical="center"/>
    </xf>
    <xf numFmtId="0" fontId="42" fillId="9" borderId="4" xfId="20" applyFont="1" applyFill="1" applyBorder="1" applyAlignment="1">
      <alignment horizontal="center" vertical="center" shrinkToFit="1"/>
    </xf>
    <xf numFmtId="0" fontId="55" fillId="9" borderId="18" xfId="20" applyFont="1" applyFill="1" applyBorder="1" applyAlignment="1">
      <alignment horizontal="left" vertical="center" shrinkToFit="1"/>
    </xf>
    <xf numFmtId="0" fontId="55" fillId="9" borderId="0" xfId="20" applyFont="1" applyFill="1" applyAlignment="1">
      <alignment horizontal="left" vertical="center" shrinkToFit="1"/>
    </xf>
    <xf numFmtId="0" fontId="55" fillId="9" borderId="19" xfId="20" applyFont="1" applyFill="1" applyBorder="1" applyAlignment="1">
      <alignment horizontal="left" vertical="center" shrinkToFit="1"/>
    </xf>
    <xf numFmtId="0" fontId="42" fillId="9" borderId="0" xfId="20" applyFont="1" applyFill="1" applyAlignment="1">
      <alignment horizontal="left" vertical="center" shrinkToFit="1"/>
    </xf>
    <xf numFmtId="0" fontId="58" fillId="0" borderId="0" xfId="7" applyFont="1" applyAlignment="1">
      <alignment horizontal="left" vertical="top" wrapText="1"/>
    </xf>
    <xf numFmtId="0" fontId="58" fillId="0" borderId="90" xfId="7" applyFont="1" applyBorder="1" applyAlignment="1">
      <alignment horizontal="center" vertical="center" wrapText="1"/>
    </xf>
    <xf numFmtId="0" fontId="58" fillId="0" borderId="91" xfId="7" applyFont="1" applyBorder="1" applyAlignment="1">
      <alignment horizontal="center" vertical="center" wrapText="1"/>
    </xf>
    <xf numFmtId="0" fontId="58" fillId="0" borderId="92" xfId="7" applyFont="1" applyBorder="1" applyAlignment="1">
      <alignment horizontal="center" vertical="center" wrapText="1"/>
    </xf>
    <xf numFmtId="181" fontId="71" fillId="9" borderId="90" xfId="7" applyNumberFormat="1" applyFont="1" applyFill="1" applyBorder="1" applyAlignment="1">
      <alignment horizontal="center" vertical="top" wrapText="1"/>
    </xf>
    <xf numFmtId="181" fontId="71" fillId="9" borderId="91" xfId="7" applyNumberFormat="1" applyFont="1" applyFill="1" applyBorder="1" applyAlignment="1">
      <alignment horizontal="center" vertical="top" wrapText="1"/>
    </xf>
    <xf numFmtId="181" fontId="71" fillId="9" borderId="92" xfId="7" applyNumberFormat="1" applyFont="1" applyFill="1" applyBorder="1" applyAlignment="1">
      <alignment horizontal="center" vertical="top" wrapText="1"/>
    </xf>
    <xf numFmtId="0" fontId="58" fillId="0" borderId="30" xfId="7" applyFont="1" applyBorder="1" applyAlignment="1">
      <alignment horizontal="left" vertical="top" wrapText="1"/>
    </xf>
    <xf numFmtId="0" fontId="40" fillId="0" borderId="98" xfId="7" applyFont="1" applyBorder="1" applyAlignment="1">
      <alignment horizontal="distributed" vertical="center" wrapText="1"/>
    </xf>
    <xf numFmtId="0" fontId="40" fillId="0" borderId="42" xfId="7" applyFont="1" applyBorder="1" applyAlignment="1">
      <alignment horizontal="distributed" vertical="center" wrapText="1"/>
    </xf>
    <xf numFmtId="0" fontId="40" fillId="0" borderId="99" xfId="7" applyFont="1" applyBorder="1" applyAlignment="1">
      <alignment horizontal="distributed" vertical="center" wrapText="1"/>
    </xf>
    <xf numFmtId="0" fontId="40" fillId="0" borderId="38" xfId="7" applyFont="1" applyBorder="1" applyAlignment="1">
      <alignment horizontal="distributed" vertical="center" wrapText="1"/>
    </xf>
    <xf numFmtId="0" fontId="40" fillId="0" borderId="9" xfId="7" applyFont="1" applyBorder="1" applyAlignment="1">
      <alignment horizontal="distributed" vertical="center" wrapText="1"/>
    </xf>
    <xf numFmtId="0" fontId="40" fillId="0" borderId="23" xfId="7" applyFont="1" applyBorder="1" applyAlignment="1">
      <alignment horizontal="distributed" vertical="center" wrapText="1"/>
    </xf>
    <xf numFmtId="0" fontId="41" fillId="0" borderId="41" xfId="7" applyFont="1" applyBorder="1" applyAlignment="1">
      <alignment horizontal="center" vertical="center" wrapText="1"/>
    </xf>
    <xf numFmtId="0" fontId="41" fillId="0" borderId="42" xfId="7" applyFont="1" applyBorder="1" applyAlignment="1">
      <alignment horizontal="center" vertical="center" wrapText="1"/>
    </xf>
    <xf numFmtId="0" fontId="41" fillId="0" borderId="8" xfId="7" applyFont="1" applyBorder="1" applyAlignment="1">
      <alignment horizontal="center" vertical="center" wrapText="1"/>
    </xf>
    <xf numFmtId="0" fontId="41" fillId="0" borderId="9" xfId="7" applyFont="1" applyBorder="1" applyAlignment="1">
      <alignment horizontal="center" vertical="center" wrapText="1"/>
    </xf>
    <xf numFmtId="0" fontId="41" fillId="0" borderId="42" xfId="7" applyFont="1" applyBorder="1" applyAlignment="1">
      <alignment horizontal="center" vertical="center"/>
    </xf>
    <xf numFmtId="0" fontId="41" fillId="0" borderId="99" xfId="7" applyFont="1" applyBorder="1" applyAlignment="1">
      <alignment horizontal="center" vertical="center"/>
    </xf>
    <xf numFmtId="0" fontId="41" fillId="0" borderId="8" xfId="7" applyFont="1" applyBorder="1" applyAlignment="1">
      <alignment horizontal="center" vertical="center"/>
    </xf>
    <xf numFmtId="0" fontId="41" fillId="0" borderId="9" xfId="7" applyFont="1" applyBorder="1" applyAlignment="1">
      <alignment horizontal="center" vertical="center"/>
    </xf>
    <xf numFmtId="0" fontId="41" fillId="0" borderId="23" xfId="7" applyFont="1" applyBorder="1" applyAlignment="1">
      <alignment horizontal="center" vertical="center"/>
    </xf>
    <xf numFmtId="0" fontId="41" fillId="0" borderId="43" xfId="7" applyFont="1" applyBorder="1" applyAlignment="1">
      <alignment horizontal="center" vertical="center"/>
    </xf>
    <xf numFmtId="0" fontId="41" fillId="0" borderId="10" xfId="7" applyFont="1" applyBorder="1" applyAlignment="1">
      <alignment horizontal="center" vertical="center"/>
    </xf>
    <xf numFmtId="0" fontId="41" fillId="0" borderId="84" xfId="7" applyFont="1" applyBorder="1" applyAlignment="1">
      <alignment horizontal="center" vertical="center" textRotation="255" shrinkToFit="1"/>
    </xf>
    <xf numFmtId="0" fontId="41" fillId="0" borderId="2" xfId="7" applyFont="1" applyBorder="1" applyAlignment="1">
      <alignment horizontal="center" vertical="center" textRotation="255" shrinkToFit="1"/>
    </xf>
    <xf numFmtId="0" fontId="41" fillId="0" borderId="11" xfId="7" applyFont="1" applyBorder="1" applyAlignment="1">
      <alignment horizontal="center" vertical="center" textRotation="255" shrinkToFit="1"/>
    </xf>
    <xf numFmtId="0" fontId="40" fillId="0" borderId="3" xfId="7" applyFont="1" applyBorder="1" applyAlignment="1">
      <alignment horizontal="distributed" vertical="center" shrinkToFit="1"/>
    </xf>
    <xf numFmtId="0" fontId="40" fillId="0" borderId="4" xfId="7" applyFont="1" applyBorder="1" applyAlignment="1">
      <alignment horizontal="distributed" vertical="center" shrinkToFit="1"/>
    </xf>
    <xf numFmtId="0" fontId="40" fillId="0" borderId="20" xfId="7" applyFont="1" applyBorder="1" applyAlignment="1">
      <alignment horizontal="distributed" vertical="center" shrinkToFit="1"/>
    </xf>
    <xf numFmtId="0" fontId="40" fillId="0" borderId="18" xfId="7" applyFont="1" applyBorder="1" applyAlignment="1">
      <alignment horizontal="distributed" vertical="center" shrinkToFit="1"/>
    </xf>
    <xf numFmtId="0" fontId="40" fillId="0" borderId="0" xfId="7" applyFont="1" applyAlignment="1">
      <alignment horizontal="distributed" vertical="center" shrinkToFit="1"/>
    </xf>
    <xf numFmtId="0" fontId="40" fillId="0" borderId="33" xfId="7" applyFont="1" applyBorder="1" applyAlignment="1">
      <alignment horizontal="distributed" vertical="center" shrinkToFit="1"/>
    </xf>
    <xf numFmtId="0" fontId="40" fillId="0" borderId="8" xfId="7" applyFont="1" applyBorder="1" applyAlignment="1">
      <alignment horizontal="distributed" vertical="center" shrinkToFit="1"/>
    </xf>
    <xf numFmtId="0" fontId="40" fillId="0" borderId="9" xfId="7" applyFont="1" applyBorder="1" applyAlignment="1">
      <alignment horizontal="distributed" vertical="center" shrinkToFit="1"/>
    </xf>
    <xf numFmtId="0" fontId="40" fillId="0" borderId="23" xfId="7" applyFont="1" applyBorder="1" applyAlignment="1">
      <alignment horizontal="distributed" vertical="center" shrinkToFit="1"/>
    </xf>
    <xf numFmtId="0" fontId="41" fillId="0" borderId="3" xfId="7" applyFont="1" applyBorder="1" applyAlignment="1">
      <alignment horizontal="center" vertical="center" wrapText="1"/>
    </xf>
    <xf numFmtId="0" fontId="41" fillId="0" borderId="4" xfId="7" applyFont="1" applyBorder="1" applyAlignment="1">
      <alignment horizontal="center" vertical="center" wrapText="1"/>
    </xf>
    <xf numFmtId="0" fontId="41" fillId="0" borderId="20" xfId="7" applyFont="1" applyBorder="1" applyAlignment="1">
      <alignment horizontal="center" vertical="center" wrapText="1"/>
    </xf>
    <xf numFmtId="0" fontId="41" fillId="0" borderId="3" xfId="7" applyFont="1" applyBorder="1" applyAlignment="1">
      <alignment horizontal="center" vertical="center"/>
    </xf>
    <xf numFmtId="0" fontId="41" fillId="0" borderId="4" xfId="7" applyFont="1" applyBorder="1" applyAlignment="1">
      <alignment horizontal="center" vertical="center"/>
    </xf>
    <xf numFmtId="0" fontId="41" fillId="0" borderId="5" xfId="7" applyFont="1" applyBorder="1" applyAlignment="1">
      <alignment horizontal="center" vertical="center"/>
    </xf>
    <xf numFmtId="0" fontId="41" fillId="13" borderId="18" xfId="7" applyFont="1" applyFill="1" applyBorder="1" applyAlignment="1">
      <alignment horizontal="center" vertical="center" wrapText="1"/>
    </xf>
    <xf numFmtId="0" fontId="41" fillId="13" borderId="0" xfId="7" applyFont="1" applyFill="1" applyAlignment="1">
      <alignment horizontal="center" vertical="center" wrapText="1"/>
    </xf>
    <xf numFmtId="0" fontId="41" fillId="13" borderId="33" xfId="7" applyFont="1" applyFill="1" applyBorder="1" applyAlignment="1">
      <alignment horizontal="center" vertical="center" wrapText="1"/>
    </xf>
    <xf numFmtId="0" fontId="41" fillId="0" borderId="18" xfId="7" applyFont="1" applyBorder="1" applyAlignment="1">
      <alignment horizontal="center" vertical="center"/>
    </xf>
    <xf numFmtId="49" fontId="58" fillId="0" borderId="0" xfId="20" applyNumberFormat="1" applyFont="1">
      <alignment vertical="center"/>
    </xf>
    <xf numFmtId="0" fontId="58" fillId="13" borderId="0" xfId="20" applyFont="1" applyFill="1" applyAlignment="1">
      <alignment horizontal="center" vertical="center"/>
    </xf>
    <xf numFmtId="49" fontId="58" fillId="0" borderId="19" xfId="20" applyNumberFormat="1" applyFont="1" applyBorder="1">
      <alignment vertical="center"/>
    </xf>
    <xf numFmtId="0" fontId="41" fillId="0" borderId="0" xfId="7" applyFont="1" applyAlignment="1">
      <alignment horizontal="left" vertical="center"/>
    </xf>
    <xf numFmtId="0" fontId="41" fillId="0" borderId="33" xfId="7" applyFont="1" applyBorder="1" applyAlignment="1">
      <alignment horizontal="center" vertical="center"/>
    </xf>
    <xf numFmtId="0" fontId="58" fillId="0" borderId="18" xfId="20" applyFont="1" applyBorder="1" applyAlignment="1">
      <alignment horizontal="center" vertical="center"/>
    </xf>
    <xf numFmtId="0" fontId="41" fillId="0" borderId="0" xfId="20" applyFont="1" applyAlignment="1">
      <alignment horizontal="center" vertical="center"/>
    </xf>
    <xf numFmtId="0" fontId="41" fillId="0" borderId="18" xfId="20" applyFont="1" applyBorder="1" applyAlignment="1">
      <alignment horizontal="center" vertical="center"/>
    </xf>
    <xf numFmtId="0" fontId="41" fillId="0" borderId="2" xfId="7" applyFont="1" applyBorder="1" applyAlignment="1">
      <alignment horizontal="center" vertical="distributed" textRotation="255" indent="2" shrinkToFit="1"/>
    </xf>
    <xf numFmtId="0" fontId="41" fillId="0" borderId="11" xfId="7" applyFont="1" applyBorder="1" applyAlignment="1">
      <alignment horizontal="center" vertical="distributed" textRotation="255" indent="2" shrinkToFit="1"/>
    </xf>
    <xf numFmtId="0" fontId="41" fillId="0" borderId="0" xfId="7" applyFont="1" applyAlignment="1">
      <alignment horizontal="center" vertical="center"/>
    </xf>
    <xf numFmtId="0" fontId="40" fillId="0" borderId="36" xfId="7" applyFont="1" applyBorder="1" applyAlignment="1">
      <alignment horizontal="distributed" vertical="center" wrapText="1" shrinkToFit="1"/>
    </xf>
    <xf numFmtId="0" fontId="40" fillId="0" borderId="17" xfId="7" applyFont="1" applyBorder="1" applyAlignment="1">
      <alignment horizontal="distributed" vertical="center" shrinkToFit="1"/>
    </xf>
    <xf numFmtId="0" fontId="40" fillId="0" borderId="38" xfId="7" applyFont="1" applyBorder="1" applyAlignment="1">
      <alignment horizontal="distributed" vertical="center" shrinkToFit="1"/>
    </xf>
    <xf numFmtId="0" fontId="40" fillId="0" borderId="97" xfId="7" applyFont="1" applyBorder="1" applyAlignment="1">
      <alignment horizontal="distributed" vertical="center" shrinkToFit="1"/>
    </xf>
    <xf numFmtId="0" fontId="40" fillId="0" borderId="30" xfId="7" applyFont="1" applyBorder="1" applyAlignment="1">
      <alignment horizontal="distributed" vertical="center" shrinkToFit="1"/>
    </xf>
    <xf numFmtId="0" fontId="40" fillId="0" borderId="86" xfId="7" applyFont="1" applyBorder="1" applyAlignment="1">
      <alignment horizontal="distributed" vertical="center" shrinkToFit="1"/>
    </xf>
    <xf numFmtId="0" fontId="41" fillId="0" borderId="29" xfId="7" applyFont="1" applyBorder="1" applyAlignment="1">
      <alignment horizontal="center" vertical="center"/>
    </xf>
    <xf numFmtId="0" fontId="41" fillId="0" borderId="30" xfId="7" applyFont="1" applyBorder="1" applyAlignment="1">
      <alignment horizontal="center" vertical="center"/>
    </xf>
    <xf numFmtId="0" fontId="41" fillId="0" borderId="86" xfId="7" applyFont="1" applyBorder="1" applyAlignment="1">
      <alignment horizontal="center" vertical="center"/>
    </xf>
    <xf numFmtId="0" fontId="41" fillId="0" borderId="31" xfId="7" applyFont="1" applyBorder="1" applyAlignment="1">
      <alignment horizontal="center" vertical="center"/>
    </xf>
    <xf numFmtId="0" fontId="42" fillId="0" borderId="1" xfId="7" applyFont="1" applyBorder="1" applyAlignment="1">
      <alignment horizontal="center" vertical="distributed" textRotation="255" indent="2" shrinkToFit="1"/>
    </xf>
    <xf numFmtId="0" fontId="42" fillId="0" borderId="2" xfId="7" applyFont="1" applyBorder="1" applyAlignment="1">
      <alignment horizontal="center" vertical="distributed" textRotation="255" indent="2" shrinkToFit="1"/>
    </xf>
    <xf numFmtId="0" fontId="42" fillId="0" borderId="11" xfId="7" applyFont="1" applyBorder="1" applyAlignment="1">
      <alignment horizontal="center" vertical="distributed" textRotation="255" indent="2" shrinkToFit="1"/>
    </xf>
    <xf numFmtId="0" fontId="40" fillId="0" borderId="41" xfId="7" applyFont="1" applyBorder="1" applyAlignment="1">
      <alignment horizontal="distributed" vertical="center" shrinkToFit="1"/>
    </xf>
    <xf numFmtId="0" fontId="40" fillId="0" borderId="42" xfId="7" applyFont="1" applyBorder="1" applyAlignment="1">
      <alignment horizontal="distributed" vertical="center" shrinkToFit="1"/>
    </xf>
    <xf numFmtId="0" fontId="40" fillId="0" borderId="99" xfId="7" applyFont="1" applyBorder="1" applyAlignment="1">
      <alignment horizontal="distributed" vertical="center" shrinkToFit="1"/>
    </xf>
    <xf numFmtId="0" fontId="41" fillId="0" borderId="99" xfId="7" applyFont="1" applyBorder="1" applyAlignment="1">
      <alignment horizontal="center" vertical="center" wrapText="1"/>
    </xf>
    <xf numFmtId="0" fontId="41" fillId="0" borderId="41" xfId="7" applyFont="1" applyBorder="1" applyAlignment="1">
      <alignment horizontal="center" vertical="center"/>
    </xf>
    <xf numFmtId="0" fontId="41" fillId="14" borderId="18" xfId="7" applyFont="1" applyFill="1" applyBorder="1" applyAlignment="1">
      <alignment horizontal="center" vertical="center" wrapText="1"/>
    </xf>
    <xf numFmtId="0" fontId="41" fillId="14" borderId="0" xfId="7" applyFont="1" applyFill="1" applyAlignment="1">
      <alignment horizontal="center" vertical="center" wrapText="1"/>
    </xf>
    <xf numFmtId="0" fontId="41" fillId="14" borderId="33" xfId="7" applyFont="1" applyFill="1" applyBorder="1" applyAlignment="1">
      <alignment horizontal="center" vertical="center" wrapText="1"/>
    </xf>
    <xf numFmtId="49" fontId="58" fillId="0" borderId="0" xfId="9" applyNumberFormat="1" applyFont="1">
      <alignment vertical="center"/>
    </xf>
    <xf numFmtId="0" fontId="58" fillId="14" borderId="0" xfId="9" applyFont="1" applyFill="1" applyAlignment="1">
      <alignment horizontal="center" vertical="center"/>
    </xf>
    <xf numFmtId="49" fontId="58" fillId="0" borderId="19" xfId="9" applyNumberFormat="1" applyFont="1" applyBorder="1">
      <alignment vertical="center"/>
    </xf>
    <xf numFmtId="0" fontId="58" fillId="0" borderId="18" xfId="9" applyFont="1" applyBorder="1" applyAlignment="1">
      <alignment horizontal="center" vertical="center"/>
    </xf>
    <xf numFmtId="0" fontId="41" fillId="0" borderId="0" xfId="9" applyFont="1" applyAlignment="1">
      <alignment horizontal="center" vertical="center"/>
    </xf>
    <xf numFmtId="0" fontId="41" fillId="0" borderId="18" xfId="9" applyFont="1" applyBorder="1" applyAlignment="1">
      <alignment horizontal="center" vertical="center"/>
    </xf>
    <xf numFmtId="0" fontId="42" fillId="0" borderId="84" xfId="7" applyFont="1" applyBorder="1" applyAlignment="1">
      <alignment horizontal="center" vertical="distributed" shrinkToFit="1"/>
    </xf>
    <xf numFmtId="0" fontId="42" fillId="0" borderId="2" xfId="7" applyFont="1" applyBorder="1" applyAlignment="1">
      <alignment horizontal="center" vertical="distributed" shrinkToFit="1"/>
    </xf>
    <xf numFmtId="0" fontId="42" fillId="0" borderId="11" xfId="7" applyFont="1" applyBorder="1" applyAlignment="1">
      <alignment horizontal="center" vertical="distributed" shrinkToFit="1"/>
    </xf>
    <xf numFmtId="0" fontId="82" fillId="5" borderId="0" xfId="21" applyFont="1" applyFill="1" applyAlignment="1">
      <alignment horizontal="center" vertical="center"/>
    </xf>
    <xf numFmtId="0" fontId="73" fillId="5" borderId="98" xfId="21" applyFont="1" applyFill="1" applyBorder="1" applyAlignment="1">
      <alignment horizontal="center" vertical="center" shrinkToFit="1"/>
    </xf>
    <xf numFmtId="0" fontId="73" fillId="5" borderId="42" xfId="21" applyFont="1" applyFill="1" applyBorder="1" applyAlignment="1">
      <alignment horizontal="center" vertical="center" shrinkToFit="1"/>
    </xf>
    <xf numFmtId="0" fontId="73" fillId="5" borderId="99" xfId="21" applyFont="1" applyFill="1" applyBorder="1" applyAlignment="1">
      <alignment horizontal="center" vertical="center" shrinkToFit="1"/>
    </xf>
    <xf numFmtId="0" fontId="73" fillId="5" borderId="102" xfId="21" applyFont="1" applyFill="1" applyBorder="1" applyAlignment="1">
      <alignment horizontal="center" vertical="center" shrinkToFit="1"/>
    </xf>
    <xf numFmtId="0" fontId="73" fillId="5" borderId="103" xfId="21" applyFont="1" applyFill="1" applyBorder="1" applyAlignment="1">
      <alignment horizontal="center" vertical="center" shrinkToFit="1"/>
    </xf>
    <xf numFmtId="0" fontId="73" fillId="5" borderId="104" xfId="21" applyFont="1" applyFill="1" applyBorder="1" applyAlignment="1">
      <alignment horizontal="center" vertical="center" shrinkToFit="1"/>
    </xf>
    <xf numFmtId="0" fontId="73" fillId="5" borderId="41" xfId="21" applyFont="1" applyFill="1" applyBorder="1" applyAlignment="1">
      <alignment horizontal="center" vertical="center" shrinkToFit="1"/>
    </xf>
    <xf numFmtId="0" fontId="73" fillId="5" borderId="105" xfId="21" applyFont="1" applyFill="1" applyBorder="1" applyAlignment="1">
      <alignment horizontal="center" vertical="center" shrinkToFit="1"/>
    </xf>
    <xf numFmtId="0" fontId="73" fillId="5" borderId="41" xfId="21" applyFont="1" applyFill="1" applyBorder="1" applyAlignment="1">
      <alignment horizontal="center" vertical="center" wrapText="1" shrinkToFit="1"/>
    </xf>
    <xf numFmtId="0" fontId="73" fillId="5" borderId="42" xfId="20" applyFont="1" applyFill="1" applyBorder="1" applyAlignment="1">
      <alignment horizontal="center" vertical="center" shrinkToFit="1"/>
    </xf>
    <xf numFmtId="0" fontId="73" fillId="5" borderId="99" xfId="20" applyFont="1" applyFill="1" applyBorder="1" applyAlignment="1">
      <alignment horizontal="center" vertical="center" shrinkToFit="1"/>
    </xf>
    <xf numFmtId="0" fontId="73" fillId="5" borderId="105" xfId="20" applyFont="1" applyFill="1" applyBorder="1" applyAlignment="1">
      <alignment horizontal="center" vertical="center" shrinkToFit="1"/>
    </xf>
    <xf numFmtId="0" fontId="73" fillId="5" borderId="103" xfId="20" applyFont="1" applyFill="1" applyBorder="1" applyAlignment="1">
      <alignment horizontal="center" vertical="center" shrinkToFit="1"/>
    </xf>
    <xf numFmtId="0" fontId="73" fillId="5" borderId="104" xfId="20" applyFont="1" applyFill="1" applyBorder="1" applyAlignment="1">
      <alignment horizontal="center" vertical="center" shrinkToFit="1"/>
    </xf>
    <xf numFmtId="0" fontId="73" fillId="5" borderId="100" xfId="21" applyFont="1" applyFill="1" applyBorder="1" applyAlignment="1">
      <alignment horizontal="center" vertical="center" shrinkToFit="1"/>
    </xf>
    <xf numFmtId="0" fontId="73" fillId="5" borderId="101" xfId="21" applyFont="1" applyFill="1" applyBorder="1" applyAlignment="1">
      <alignment horizontal="center" vertical="center" shrinkToFit="1"/>
    </xf>
    <xf numFmtId="0" fontId="73" fillId="5" borderId="106" xfId="21" applyFont="1" applyFill="1" applyBorder="1" applyAlignment="1">
      <alignment horizontal="center" vertical="center" shrinkToFit="1"/>
    </xf>
    <xf numFmtId="0" fontId="73" fillId="5" borderId="107" xfId="21" applyFont="1" applyFill="1" applyBorder="1" applyAlignment="1">
      <alignment horizontal="center" vertical="center" shrinkToFit="1"/>
    </xf>
    <xf numFmtId="0" fontId="73" fillId="5" borderId="108" xfId="21" applyFont="1" applyFill="1" applyBorder="1" applyAlignment="1">
      <alignment horizontal="center" vertical="center" shrinkToFit="1"/>
    </xf>
    <xf numFmtId="0" fontId="73" fillId="5" borderId="109" xfId="21" applyFont="1" applyFill="1" applyBorder="1" applyAlignment="1">
      <alignment horizontal="center" vertical="center" shrinkToFit="1"/>
    </xf>
    <xf numFmtId="0" fontId="73" fillId="5" borderId="110" xfId="21" applyFont="1" applyFill="1" applyBorder="1" applyAlignment="1">
      <alignment horizontal="center" vertical="center" shrinkToFit="1"/>
    </xf>
    <xf numFmtId="0" fontId="78" fillId="0" borderId="2" xfId="21" applyFont="1" applyBorder="1" applyAlignment="1">
      <alignment horizontal="center" vertical="center" textRotation="255" shrinkToFit="1"/>
    </xf>
    <xf numFmtId="0" fontId="78" fillId="0" borderId="3" xfId="21" applyFont="1" applyBorder="1" applyAlignment="1">
      <alignment horizontal="left" vertical="center" wrapText="1" shrinkToFit="1"/>
    </xf>
    <xf numFmtId="0" fontId="78" fillId="0" borderId="4" xfId="21" applyFont="1" applyBorder="1" applyAlignment="1">
      <alignment horizontal="left" vertical="center" shrinkToFit="1"/>
    </xf>
    <xf numFmtId="0" fontId="78" fillId="0" borderId="20" xfId="21" applyFont="1" applyBorder="1" applyAlignment="1">
      <alignment horizontal="left" vertical="center" shrinkToFit="1"/>
    </xf>
    <xf numFmtId="0" fontId="78" fillId="0" borderId="18" xfId="21" applyFont="1" applyBorder="1" applyAlignment="1">
      <alignment horizontal="left" vertical="center" shrinkToFit="1"/>
    </xf>
    <xf numFmtId="0" fontId="78" fillId="0" borderId="0" xfId="21" applyFont="1" applyAlignment="1">
      <alignment horizontal="left" vertical="center" shrinkToFit="1"/>
    </xf>
    <xf numFmtId="0" fontId="78" fillId="0" borderId="33" xfId="21" applyFont="1" applyBorder="1" applyAlignment="1">
      <alignment horizontal="left" vertical="center" shrinkToFit="1"/>
    </xf>
    <xf numFmtId="0" fontId="78" fillId="0" borderId="8" xfId="21" applyFont="1" applyBorder="1" applyAlignment="1">
      <alignment horizontal="left" vertical="center" shrinkToFit="1"/>
    </xf>
    <xf numFmtId="0" fontId="78" fillId="0" borderId="9" xfId="21" applyFont="1" applyBorder="1" applyAlignment="1">
      <alignment horizontal="left" vertical="center" shrinkToFit="1"/>
    </xf>
    <xf numFmtId="0" fontId="78" fillId="0" borderId="23" xfId="21" applyFont="1" applyBorder="1" applyAlignment="1">
      <alignment horizontal="left" vertical="center" shrinkToFit="1"/>
    </xf>
    <xf numFmtId="0" fontId="78" fillId="0" borderId="3" xfId="21" applyFont="1" applyBorder="1" applyAlignment="1">
      <alignment horizontal="left" vertical="center" shrinkToFit="1"/>
    </xf>
    <xf numFmtId="0" fontId="78" fillId="0" borderId="18" xfId="20" applyFont="1" applyBorder="1" applyAlignment="1">
      <alignment horizontal="left" vertical="center" shrinkToFit="1"/>
    </xf>
    <xf numFmtId="0" fontId="78" fillId="0" borderId="0" xfId="20" applyFont="1" applyAlignment="1">
      <alignment horizontal="left" vertical="center" shrinkToFit="1"/>
    </xf>
    <xf numFmtId="0" fontId="78" fillId="0" borderId="33" xfId="20" applyFont="1" applyBorder="1" applyAlignment="1">
      <alignment horizontal="left" vertical="center" shrinkToFit="1"/>
    </xf>
    <xf numFmtId="0" fontId="78" fillId="0" borderId="8" xfId="20" applyFont="1" applyBorder="1" applyAlignment="1">
      <alignment horizontal="left" vertical="center" shrinkToFit="1"/>
    </xf>
    <xf numFmtId="0" fontId="78" fillId="0" borderId="9" xfId="20" applyFont="1" applyBorder="1" applyAlignment="1">
      <alignment horizontal="left" vertical="center" shrinkToFit="1"/>
    </xf>
    <xf numFmtId="0" fontId="78" fillId="0" borderId="23" xfId="20" applyFont="1" applyBorder="1" applyAlignment="1">
      <alignment horizontal="left" vertical="center" shrinkToFit="1"/>
    </xf>
    <xf numFmtId="0" fontId="78" fillId="0" borderId="22" xfId="21" applyFont="1" applyBorder="1" applyAlignment="1">
      <alignment horizontal="left" vertical="center" wrapText="1" shrinkToFit="1"/>
    </xf>
    <xf numFmtId="0" fontId="78" fillId="0" borderId="22" xfId="21" applyFont="1" applyBorder="1" applyAlignment="1">
      <alignment horizontal="left" vertical="center" shrinkToFit="1"/>
    </xf>
    <xf numFmtId="0" fontId="78" fillId="0" borderId="15" xfId="21" applyFont="1" applyBorder="1" applyAlignment="1">
      <alignment horizontal="left" vertical="center" shrinkToFit="1"/>
    </xf>
    <xf numFmtId="0" fontId="78" fillId="0" borderId="24" xfId="21" applyFont="1" applyBorder="1" applyAlignment="1">
      <alignment horizontal="left" vertical="center" wrapText="1" shrinkToFit="1"/>
    </xf>
    <xf numFmtId="0" fontId="73" fillId="5" borderId="111" xfId="7" applyFont="1" applyFill="1" applyBorder="1" applyAlignment="1">
      <alignment horizontal="left" vertical="center" shrinkToFit="1"/>
    </xf>
    <xf numFmtId="0" fontId="73" fillId="5" borderId="112" xfId="7" applyFont="1" applyFill="1" applyBorder="1" applyAlignment="1">
      <alignment horizontal="left" vertical="center" shrinkToFit="1"/>
    </xf>
    <xf numFmtId="0" fontId="73" fillId="5" borderId="113" xfId="7" applyFont="1" applyFill="1" applyBorder="1" applyAlignment="1">
      <alignment horizontal="left" vertical="center" shrinkToFit="1"/>
    </xf>
    <xf numFmtId="0" fontId="73" fillId="5" borderId="114" xfId="21" applyFont="1" applyFill="1" applyBorder="1" applyAlignment="1">
      <alignment horizontal="center" vertical="center" shrinkToFit="1"/>
    </xf>
    <xf numFmtId="0" fontId="73" fillId="5" borderId="115" xfId="21" applyFont="1" applyFill="1" applyBorder="1" applyAlignment="1">
      <alignment horizontal="center" vertical="center" shrinkToFit="1"/>
    </xf>
    <xf numFmtId="0" fontId="73" fillId="5" borderId="116" xfId="21" applyFont="1" applyFill="1" applyBorder="1" applyAlignment="1">
      <alignment horizontal="center" vertical="center" shrinkToFit="1"/>
    </xf>
    <xf numFmtId="0" fontId="73" fillId="5" borderId="114" xfId="20" applyFont="1" applyFill="1" applyBorder="1" applyAlignment="1">
      <alignment horizontal="center" vertical="center" shrinkToFit="1"/>
    </xf>
    <xf numFmtId="0" fontId="73" fillId="5" borderId="115" xfId="20" applyFont="1" applyFill="1" applyBorder="1" applyAlignment="1">
      <alignment horizontal="center" vertical="center" shrinkToFit="1"/>
    </xf>
    <xf numFmtId="0" fontId="73" fillId="5" borderId="116" xfId="20" applyFont="1" applyFill="1" applyBorder="1" applyAlignment="1">
      <alignment horizontal="center" vertical="center" shrinkToFit="1"/>
    </xf>
    <xf numFmtId="0" fontId="73" fillId="5" borderId="117" xfId="21" applyFont="1" applyFill="1" applyBorder="1" applyAlignment="1">
      <alignment horizontal="left" vertical="center" shrinkToFit="1"/>
    </xf>
    <xf numFmtId="0" fontId="73" fillId="5" borderId="112" xfId="21" applyFont="1" applyFill="1" applyBorder="1" applyAlignment="1">
      <alignment horizontal="left" vertical="center" shrinkToFit="1"/>
    </xf>
    <xf numFmtId="0" fontId="73" fillId="5" borderId="113" xfId="21" applyFont="1" applyFill="1" applyBorder="1" applyAlignment="1">
      <alignment horizontal="left" vertical="center" shrinkToFit="1"/>
    </xf>
    <xf numFmtId="0" fontId="78" fillId="0" borderId="24" xfId="21" applyFont="1" applyBorder="1" applyAlignment="1">
      <alignment horizontal="left" vertical="center" shrinkToFit="1"/>
    </xf>
    <xf numFmtId="0" fontId="78" fillId="0" borderId="24" xfId="21" applyFont="1" applyBorder="1" applyAlignment="1">
      <alignment horizontal="center" vertical="center" shrinkToFit="1"/>
    </xf>
    <xf numFmtId="0" fontId="78" fillId="0" borderId="22" xfId="21" applyFont="1" applyBorder="1" applyAlignment="1">
      <alignment horizontal="center" vertical="center" shrinkToFit="1"/>
    </xf>
    <xf numFmtId="0" fontId="78" fillId="0" borderId="15" xfId="21" applyFont="1" applyBorder="1" applyAlignment="1">
      <alignment horizontal="center" vertical="center" shrinkToFit="1"/>
    </xf>
    <xf numFmtId="0" fontId="78" fillId="0" borderId="16" xfId="21" applyFont="1" applyBorder="1" applyAlignment="1">
      <alignment horizontal="left" vertical="center" shrinkToFit="1"/>
    </xf>
    <xf numFmtId="0" fontId="78" fillId="0" borderId="24" xfId="21" applyFont="1" applyBorder="1" applyAlignment="1">
      <alignment vertical="center" shrinkToFit="1"/>
    </xf>
    <xf numFmtId="0" fontId="78" fillId="0" borderId="22" xfId="21" applyFont="1" applyBorder="1" applyAlignment="1">
      <alignment vertical="center" shrinkToFit="1"/>
    </xf>
    <xf numFmtId="0" fontId="78" fillId="0" borderId="15" xfId="21" applyFont="1" applyBorder="1" applyAlignment="1">
      <alignment vertical="center" shrinkToFit="1"/>
    </xf>
    <xf numFmtId="0" fontId="78" fillId="0" borderId="8" xfId="21" applyFont="1" applyBorder="1" applyAlignment="1">
      <alignment horizontal="center" vertical="center" shrinkToFit="1"/>
    </xf>
    <xf numFmtId="0" fontId="78" fillId="0" borderId="9" xfId="21" applyFont="1" applyBorder="1" applyAlignment="1">
      <alignment horizontal="center" vertical="center" shrinkToFit="1"/>
    </xf>
    <xf numFmtId="0" fontId="78" fillId="0" borderId="23" xfId="21" applyFont="1" applyBorder="1" applyAlignment="1">
      <alignment horizontal="center" vertical="center" shrinkToFit="1"/>
    </xf>
    <xf numFmtId="0" fontId="78" fillId="0" borderId="37" xfId="21" applyFont="1" applyBorder="1" applyAlignment="1">
      <alignment horizontal="left" vertical="center" shrinkToFit="1"/>
    </xf>
    <xf numFmtId="0" fontId="73" fillId="5" borderId="117" xfId="21" applyFont="1" applyFill="1" applyBorder="1" applyAlignment="1">
      <alignment horizontal="left" vertical="center" wrapText="1"/>
    </xf>
    <xf numFmtId="0" fontId="73" fillId="5" borderId="112" xfId="20" applyFont="1" applyFill="1" applyBorder="1" applyAlignment="1">
      <alignment horizontal="left" vertical="center"/>
    </xf>
    <xf numFmtId="0" fontId="73" fillId="5" borderId="113" xfId="20" applyFont="1" applyFill="1" applyBorder="1" applyAlignment="1">
      <alignment horizontal="left" vertical="center"/>
    </xf>
    <xf numFmtId="0" fontId="73" fillId="5" borderId="117" xfId="21" applyFont="1" applyFill="1" applyBorder="1" applyAlignment="1">
      <alignment horizontal="center" vertical="center" shrinkToFit="1"/>
    </xf>
    <xf numFmtId="0" fontId="73" fillId="5" borderId="112" xfId="21" applyFont="1" applyFill="1" applyBorder="1" applyAlignment="1">
      <alignment horizontal="center" vertical="center" shrinkToFit="1"/>
    </xf>
    <xf numFmtId="0" fontId="73" fillId="5" borderId="118" xfId="21" applyFont="1" applyFill="1" applyBorder="1" applyAlignment="1">
      <alignment horizontal="center" vertical="center" shrinkToFit="1"/>
    </xf>
    <xf numFmtId="0" fontId="78" fillId="0" borderId="25" xfId="21" applyFont="1" applyBorder="1" applyAlignment="1">
      <alignment vertical="center" shrinkToFit="1"/>
    </xf>
    <xf numFmtId="0" fontId="78" fillId="0" borderId="25" xfId="21" applyFont="1" applyBorder="1" applyAlignment="1">
      <alignment horizontal="left" vertical="center" shrinkToFit="1"/>
    </xf>
    <xf numFmtId="0" fontId="78" fillId="0" borderId="27" xfId="21" applyFont="1" applyBorder="1" applyAlignment="1">
      <alignment horizontal="left" vertical="center" shrinkToFit="1"/>
    </xf>
    <xf numFmtId="0" fontId="78" fillId="0" borderId="35" xfId="21" applyFont="1" applyBorder="1" applyAlignment="1">
      <alignment horizontal="left" vertical="center" shrinkToFit="1"/>
    </xf>
    <xf numFmtId="0" fontId="78" fillId="0" borderId="16" xfId="20" applyFont="1" applyBorder="1" applyAlignment="1">
      <alignment horizontal="left" vertical="center" shrinkToFit="1"/>
    </xf>
    <xf numFmtId="0" fontId="78" fillId="0" borderId="37" xfId="20" applyFont="1" applyBorder="1" applyAlignment="1">
      <alignment horizontal="left" vertical="center" shrinkToFit="1"/>
    </xf>
    <xf numFmtId="0" fontId="78" fillId="0" borderId="8" xfId="21" applyFont="1" applyBorder="1" applyAlignment="1">
      <alignment horizontal="center" vertical="center" wrapText="1" shrinkToFit="1"/>
    </xf>
    <xf numFmtId="0" fontId="85" fillId="5" borderId="0" xfId="20" applyFont="1" applyFill="1" applyAlignment="1">
      <alignment horizontal="left" vertical="top" wrapText="1"/>
    </xf>
    <xf numFmtId="0" fontId="85" fillId="5" borderId="0" xfId="20" applyFont="1" applyFill="1" applyAlignment="1">
      <alignment horizontal="left" vertical="center" wrapText="1"/>
    </xf>
    <xf numFmtId="0" fontId="85" fillId="5" borderId="0" xfId="20" applyFont="1" applyFill="1" applyAlignment="1">
      <alignment horizontal="left" vertical="top"/>
    </xf>
    <xf numFmtId="0" fontId="8" fillId="0" borderId="4" xfId="22" applyFont="1" applyBorder="1" applyAlignment="1">
      <alignment horizontal="left" vertical="center" wrapText="1"/>
    </xf>
    <xf numFmtId="180" fontId="25" fillId="10" borderId="0" xfId="22" applyNumberFormat="1" applyFont="1" applyFill="1" applyAlignment="1">
      <alignment horizontal="center" vertical="center"/>
    </xf>
    <xf numFmtId="0" fontId="86" fillId="0" borderId="0" xfId="22" applyFont="1" applyAlignment="1">
      <alignment horizontal="center" vertical="center"/>
    </xf>
    <xf numFmtId="0" fontId="25" fillId="0" borderId="16" xfId="22" applyFont="1" applyBorder="1" applyAlignment="1">
      <alignment horizontal="center" vertical="center"/>
    </xf>
    <xf numFmtId="0" fontId="25" fillId="9" borderId="16" xfId="22" applyFont="1" applyFill="1" applyBorder="1" applyAlignment="1">
      <alignment horizontal="center" vertical="center"/>
    </xf>
    <xf numFmtId="0" fontId="25" fillId="9" borderId="34" xfId="22" applyFont="1" applyFill="1" applyBorder="1" applyAlignment="1">
      <alignment horizontal="center" vertical="center"/>
    </xf>
    <xf numFmtId="0" fontId="25" fillId="0" borderId="3" xfId="22" applyFont="1" applyBorder="1" applyAlignment="1">
      <alignment horizontal="center" vertical="center"/>
    </xf>
    <xf numFmtId="0" fontId="25" fillId="0" borderId="4" xfId="22" applyFont="1" applyBorder="1" applyAlignment="1">
      <alignment horizontal="center" vertical="center"/>
    </xf>
    <xf numFmtId="0" fontId="25" fillId="0" borderId="8" xfId="22" applyFont="1" applyBorder="1" applyAlignment="1">
      <alignment horizontal="center" vertical="center"/>
    </xf>
    <xf numFmtId="0" fontId="25" fillId="0" borderId="9" xfId="22" applyFont="1" applyBorder="1" applyAlignment="1">
      <alignment horizontal="center" vertical="center"/>
    </xf>
    <xf numFmtId="0" fontId="25" fillId="0" borderId="20" xfId="22" applyFont="1" applyBorder="1" applyAlignment="1">
      <alignment horizontal="center" vertical="center"/>
    </xf>
    <xf numFmtId="0" fontId="25" fillId="0" borderId="23" xfId="22" applyFont="1" applyBorder="1" applyAlignment="1">
      <alignment horizontal="center" vertical="center"/>
    </xf>
    <xf numFmtId="0" fontId="25" fillId="0" borderId="3" xfId="22" applyFont="1" applyBorder="1" applyAlignment="1">
      <alignment horizontal="center" vertical="center" wrapText="1"/>
    </xf>
    <xf numFmtId="0" fontId="25" fillId="0" borderId="4" xfId="22" applyFont="1" applyBorder="1" applyAlignment="1">
      <alignment horizontal="center" vertical="center" wrapText="1"/>
    </xf>
    <xf numFmtId="0" fontId="25" fillId="0" borderId="20" xfId="22" applyFont="1" applyBorder="1" applyAlignment="1">
      <alignment horizontal="center" vertical="center" wrapText="1"/>
    </xf>
    <xf numFmtId="0" fontId="25" fillId="0" borderId="18" xfId="22" applyFont="1" applyBorder="1" applyAlignment="1">
      <alignment horizontal="center" vertical="center" wrapText="1"/>
    </xf>
    <xf numFmtId="0" fontId="25" fillId="0" borderId="0" xfId="22" applyFont="1" applyAlignment="1">
      <alignment horizontal="center" vertical="center" wrapText="1"/>
    </xf>
    <xf numFmtId="0" fontId="25" fillId="0" borderId="33" xfId="22" applyFont="1" applyBorder="1" applyAlignment="1">
      <alignment horizontal="center" vertical="center" wrapText="1"/>
    </xf>
    <xf numFmtId="0" fontId="25" fillId="0" borderId="8" xfId="22" applyFont="1" applyBorder="1" applyAlignment="1">
      <alignment horizontal="center" vertical="center" wrapText="1"/>
    </xf>
    <xf numFmtId="0" fontId="25" fillId="0" borderId="9" xfId="22" applyFont="1" applyBorder="1" applyAlignment="1">
      <alignment horizontal="center" vertical="center" wrapText="1"/>
    </xf>
    <xf numFmtId="0" fontId="25" fillId="0" borderId="23" xfId="22" applyFont="1" applyBorder="1" applyAlignment="1">
      <alignment horizontal="center" vertical="center" wrapText="1"/>
    </xf>
    <xf numFmtId="0" fontId="87" fillId="0" borderId="24" xfId="22" applyFont="1" applyBorder="1" applyAlignment="1">
      <alignment horizontal="center" vertical="center" textRotation="255" wrapText="1" shrinkToFit="1"/>
    </xf>
    <xf numFmtId="0" fontId="87" fillId="0" borderId="15" xfId="22" applyFont="1" applyBorder="1" applyAlignment="1">
      <alignment horizontal="center" vertical="center" textRotation="255" wrapText="1" shrinkToFit="1"/>
    </xf>
    <xf numFmtId="0" fontId="87" fillId="0" borderId="8" xfId="22" applyFont="1" applyBorder="1" applyAlignment="1">
      <alignment horizontal="center" vertical="center" textRotation="255" shrinkToFit="1"/>
    </xf>
    <xf numFmtId="0" fontId="87" fillId="0" borderId="23" xfId="22" applyFont="1" applyBorder="1" applyAlignment="1">
      <alignment horizontal="center" vertical="center" textRotation="255" shrinkToFit="1"/>
    </xf>
    <xf numFmtId="0" fontId="87" fillId="0" borderId="24" xfId="22" applyFont="1" applyBorder="1" applyAlignment="1">
      <alignment horizontal="center" vertical="center" textRotation="255" shrinkToFit="1"/>
    </xf>
    <xf numFmtId="0" fontId="87" fillId="0" borderId="15" xfId="22" applyFont="1" applyBorder="1" applyAlignment="1">
      <alignment horizontal="center" vertical="center" textRotation="255" shrinkToFit="1"/>
    </xf>
    <xf numFmtId="0" fontId="13" fillId="0" borderId="0" xfId="22" applyFont="1" applyAlignment="1">
      <alignment horizontal="left" vertical="center"/>
    </xf>
    <xf numFmtId="180" fontId="24" fillId="10" borderId="0" xfId="22" applyNumberFormat="1" applyFont="1" applyFill="1" applyAlignment="1">
      <alignment horizontal="right" vertical="center"/>
    </xf>
    <xf numFmtId="0" fontId="79" fillId="0" borderId="0" xfId="22" applyFont="1" applyAlignment="1">
      <alignment horizontal="center" vertical="center" wrapText="1"/>
    </xf>
    <xf numFmtId="0" fontId="79" fillId="0" borderId="0" xfId="22" applyFont="1" applyAlignment="1">
      <alignment horizontal="center" vertical="center"/>
    </xf>
    <xf numFmtId="0" fontId="79" fillId="9" borderId="24" xfId="22" applyFont="1" applyFill="1" applyBorder="1">
      <alignment vertical="center"/>
    </xf>
    <xf numFmtId="0" fontId="79" fillId="9" borderId="22" xfId="22" applyFont="1" applyFill="1" applyBorder="1">
      <alignment vertical="center"/>
    </xf>
    <xf numFmtId="0" fontId="79" fillId="9" borderId="15" xfId="22" applyFont="1" applyFill="1" applyBorder="1">
      <alignment vertical="center"/>
    </xf>
    <xf numFmtId="0" fontId="13" fillId="0" borderId="24" xfId="22" applyFont="1" applyBorder="1" applyAlignment="1">
      <alignment horizontal="left" vertical="center"/>
    </xf>
    <xf numFmtId="0" fontId="13" fillId="0" borderId="22" xfId="22" applyFont="1" applyBorder="1" applyAlignment="1">
      <alignment horizontal="left" vertical="center"/>
    </xf>
    <xf numFmtId="0" fontId="13" fillId="0" borderId="15" xfId="22" applyFont="1" applyBorder="1" applyAlignment="1">
      <alignment horizontal="left" vertical="center"/>
    </xf>
    <xf numFmtId="0" fontId="13" fillId="0" borderId="24" xfId="22" applyFont="1" applyBorder="1" applyAlignment="1">
      <alignment horizontal="left" vertical="center" wrapText="1"/>
    </xf>
    <xf numFmtId="0" fontId="13" fillId="0" borderId="22" xfId="22" applyFont="1" applyBorder="1" applyAlignment="1">
      <alignment horizontal="left" vertical="center" wrapText="1"/>
    </xf>
    <xf numFmtId="0" fontId="13" fillId="0" borderId="15" xfId="22" applyFont="1" applyBorder="1" applyAlignment="1">
      <alignment horizontal="left" vertical="center" wrapText="1"/>
    </xf>
    <xf numFmtId="0" fontId="13" fillId="0" borderId="34" xfId="22" applyFont="1" applyBorder="1" applyAlignment="1">
      <alignment horizontal="left" vertical="center" wrapText="1"/>
    </xf>
    <xf numFmtId="0" fontId="13" fillId="0" borderId="21" xfId="22" applyFont="1" applyBorder="1" applyAlignment="1">
      <alignment horizontal="left" vertical="center" wrapText="1"/>
    </xf>
    <xf numFmtId="0" fontId="13" fillId="0" borderId="27" xfId="22" applyFont="1" applyBorder="1" applyAlignment="1">
      <alignment horizontal="left" vertical="center" wrapText="1"/>
    </xf>
    <xf numFmtId="0" fontId="13" fillId="0" borderId="34" xfId="22" applyFont="1" applyBorder="1" applyAlignment="1">
      <alignment horizontal="center" vertical="center" wrapText="1"/>
    </xf>
    <xf numFmtId="0" fontId="13" fillId="0" borderId="21" xfId="22" applyFont="1" applyBorder="1" applyAlignment="1">
      <alignment horizontal="center" vertical="center" wrapText="1"/>
    </xf>
    <xf numFmtId="0" fontId="13" fillId="0" borderId="27" xfId="22" applyFont="1" applyBorder="1" applyAlignment="1">
      <alignment horizontal="center" vertical="center" wrapText="1"/>
    </xf>
    <xf numFmtId="0" fontId="13" fillId="0" borderId="34" xfId="22" applyFont="1" applyBorder="1">
      <alignment vertical="center"/>
    </xf>
    <xf numFmtId="0" fontId="13" fillId="0" borderId="21" xfId="22" applyFont="1" applyBorder="1">
      <alignment vertical="center"/>
    </xf>
    <xf numFmtId="0" fontId="13" fillId="0" borderId="27" xfId="22" applyFont="1" applyBorder="1">
      <alignment vertical="center"/>
    </xf>
    <xf numFmtId="0" fontId="13" fillId="0" borderId="34" xfId="22" applyFont="1" applyBorder="1" applyAlignment="1">
      <alignment horizontal="center" vertical="center"/>
    </xf>
    <xf numFmtId="0" fontId="13" fillId="0" borderId="21" xfId="22" applyFont="1" applyBorder="1" applyAlignment="1">
      <alignment horizontal="center" vertical="center"/>
    </xf>
    <xf numFmtId="0" fontId="13" fillId="0" borderId="27" xfId="22" applyFont="1" applyBorder="1" applyAlignment="1">
      <alignment horizontal="center" vertical="center"/>
    </xf>
    <xf numFmtId="0" fontId="90" fillId="0" borderId="0" xfId="22" applyFont="1" applyAlignment="1">
      <alignment horizontal="left" vertical="center" wrapText="1"/>
    </xf>
    <xf numFmtId="0" fontId="90" fillId="0" borderId="0" xfId="22" applyFont="1" applyAlignment="1">
      <alignment horizontal="left" vertical="center"/>
    </xf>
    <xf numFmtId="0" fontId="95" fillId="0" borderId="119" xfId="20" applyFont="1" applyBorder="1" applyAlignment="1">
      <alignment horizontal="center" vertical="center"/>
    </xf>
    <xf numFmtId="0" fontId="100" fillId="0" borderId="120" xfId="20" applyFont="1" applyBorder="1" applyAlignment="1" applyProtection="1">
      <alignment horizontal="left" vertical="center" wrapText="1"/>
      <protection locked="0"/>
    </xf>
    <xf numFmtId="0" fontId="95" fillId="0" borderId="120" xfId="20" applyFont="1" applyBorder="1" applyAlignment="1">
      <alignment horizontal="center" vertical="center" shrinkToFit="1"/>
    </xf>
    <xf numFmtId="0" fontId="99" fillId="0" borderId="120" xfId="20" applyFont="1" applyBorder="1" applyAlignment="1" applyProtection="1">
      <alignment horizontal="center" vertical="center"/>
      <protection locked="0"/>
    </xf>
    <xf numFmtId="180" fontId="94" fillId="10" borderId="0" xfId="7" applyNumberFormat="1" applyFont="1" applyFill="1" applyAlignment="1">
      <alignment horizontal="right" vertical="center"/>
    </xf>
    <xf numFmtId="0" fontId="96" fillId="0" borderId="0" xfId="7" applyFont="1" applyAlignment="1">
      <alignment horizontal="center" vertical="center"/>
    </xf>
    <xf numFmtId="0" fontId="95" fillId="9" borderId="120" xfId="20" applyFont="1" applyFill="1" applyBorder="1" applyAlignment="1" applyProtection="1">
      <alignment horizontal="center" vertical="center"/>
      <protection locked="0"/>
    </xf>
    <xf numFmtId="0" fontId="99" fillId="0" borderId="119" xfId="20" applyFont="1" applyBorder="1" applyAlignment="1">
      <alignment horizontal="center" vertical="center" wrapText="1"/>
    </xf>
    <xf numFmtId="0" fontId="95" fillId="0" borderId="120" xfId="20" applyFont="1" applyBorder="1" applyAlignment="1" applyProtection="1">
      <alignment horizontal="center" vertical="center"/>
      <protection locked="0"/>
    </xf>
    <xf numFmtId="0" fontId="95" fillId="0" borderId="120" xfId="7" applyFont="1" applyBorder="1" applyAlignment="1">
      <alignment horizontal="left" vertical="center" indent="1"/>
    </xf>
    <xf numFmtId="0" fontId="95" fillId="0" borderId="121" xfId="7" applyFont="1" applyBorder="1" applyAlignment="1">
      <alignment horizontal="center" vertical="center"/>
    </xf>
    <xf numFmtId="176" fontId="95" fillId="0" borderId="119" xfId="7" applyNumberFormat="1" applyFont="1" applyBorder="1" applyAlignment="1" applyProtection="1">
      <alignment horizontal="right" vertical="center"/>
      <protection locked="0"/>
    </xf>
    <xf numFmtId="186" fontId="95" fillId="0" borderId="124" xfId="7" applyNumberFormat="1" applyFont="1" applyBorder="1" applyAlignment="1">
      <alignment horizontal="center" vertical="center"/>
    </xf>
    <xf numFmtId="0" fontId="95" fillId="0" borderId="125" xfId="7" applyFont="1" applyBorder="1" applyAlignment="1">
      <alignment horizontal="left" vertical="center" indent="1"/>
    </xf>
    <xf numFmtId="176" fontId="95" fillId="0" borderId="126" xfId="7" applyNumberFormat="1" applyFont="1" applyBorder="1" applyAlignment="1">
      <alignment horizontal="right" vertical="center"/>
    </xf>
    <xf numFmtId="188" fontId="95" fillId="0" borderId="128" xfId="7" applyNumberFormat="1" applyFont="1" applyBorder="1" applyAlignment="1">
      <alignment horizontal="center" vertical="center"/>
    </xf>
    <xf numFmtId="0" fontId="95" fillId="0" borderId="129" xfId="7" applyFont="1" applyBorder="1" applyAlignment="1">
      <alignment horizontal="center" vertical="center"/>
    </xf>
    <xf numFmtId="176" fontId="95" fillId="0" borderId="130" xfId="7" applyNumberFormat="1" applyFont="1" applyBorder="1" applyAlignment="1">
      <alignment horizontal="right" vertical="center"/>
    </xf>
    <xf numFmtId="188" fontId="95" fillId="0" borderId="132" xfId="7" applyNumberFormat="1" applyFont="1" applyBorder="1" applyAlignment="1">
      <alignment horizontal="center" vertical="center"/>
    </xf>
    <xf numFmtId="0" fontId="95" fillId="0" borderId="120" xfId="7" applyFont="1" applyBorder="1" applyAlignment="1">
      <alignment horizontal="center" vertical="center"/>
    </xf>
    <xf numFmtId="0" fontId="95" fillId="0" borderId="120" xfId="7" applyFont="1" applyBorder="1" applyAlignment="1" applyProtection="1">
      <alignment horizontal="center" vertical="center"/>
      <protection locked="0"/>
    </xf>
    <xf numFmtId="0" fontId="95" fillId="0" borderId="120" xfId="7" applyFont="1" applyBorder="1" applyAlignment="1">
      <alignment horizontal="center" vertical="center" shrinkToFit="1"/>
    </xf>
    <xf numFmtId="0" fontId="95" fillId="0" borderId="119" xfId="7" applyFont="1" applyBorder="1" applyAlignment="1" applyProtection="1">
      <alignment horizontal="center" vertical="center"/>
      <protection locked="0"/>
    </xf>
    <xf numFmtId="0" fontId="95" fillId="0" borderId="133" xfId="7" applyFont="1" applyBorder="1" applyAlignment="1">
      <alignment horizontal="center" vertical="center"/>
    </xf>
    <xf numFmtId="38" fontId="95" fillId="0" borderId="120" xfId="23" applyFont="1" applyFill="1" applyBorder="1" applyAlignment="1" applyProtection="1">
      <alignment horizontal="center" vertical="center"/>
    </xf>
    <xf numFmtId="0" fontId="95" fillId="0" borderId="125" xfId="7" applyFont="1" applyBorder="1" applyAlignment="1">
      <alignment horizontal="center" vertical="center"/>
    </xf>
    <xf numFmtId="176" fontId="95" fillId="0" borderId="130" xfId="7" applyNumberFormat="1" applyFont="1" applyBorder="1" applyAlignment="1" applyProtection="1">
      <alignment horizontal="right" vertical="center"/>
      <protection locked="0"/>
    </xf>
    <xf numFmtId="0" fontId="95" fillId="0" borderId="137" xfId="7" applyFont="1" applyBorder="1" applyAlignment="1">
      <alignment horizontal="center" vertical="center"/>
    </xf>
    <xf numFmtId="0" fontId="99" fillId="0" borderId="0" xfId="7" applyFont="1" applyAlignment="1">
      <alignment horizontal="left" vertical="center" wrapText="1"/>
    </xf>
    <xf numFmtId="0" fontId="99" fillId="0" borderId="120" xfId="20" applyFont="1" applyBorder="1" applyAlignment="1">
      <alignment horizontal="center" vertical="center"/>
    </xf>
    <xf numFmtId="0" fontId="99" fillId="0" borderId="120" xfId="20" applyFont="1" applyBorder="1" applyAlignment="1">
      <alignment horizontal="left" vertical="center" wrapText="1"/>
    </xf>
    <xf numFmtId="0" fontId="99" fillId="0" borderId="0" xfId="7" applyFont="1" applyAlignment="1">
      <alignment horizontal="left" vertical="top" wrapText="1"/>
    </xf>
    <xf numFmtId="0" fontId="108" fillId="0" borderId="0" xfId="24" applyFont="1" applyAlignment="1">
      <alignment horizontal="center" vertical="center" wrapText="1"/>
    </xf>
    <xf numFmtId="49" fontId="108" fillId="0" borderId="120" xfId="25" applyNumberFormat="1" applyFont="1" applyBorder="1" applyAlignment="1">
      <alignment horizontal="center" vertical="center"/>
    </xf>
    <xf numFmtId="0" fontId="112" fillId="9" borderId="120" xfId="25" applyFont="1" applyFill="1" applyBorder="1" applyAlignment="1">
      <alignment horizontal="center" vertical="center" shrinkToFit="1"/>
    </xf>
    <xf numFmtId="49" fontId="108" fillId="0" borderId="120" xfId="25" applyNumberFormat="1" applyFont="1" applyBorder="1" applyAlignment="1">
      <alignment horizontal="center" vertical="center" shrinkToFit="1"/>
    </xf>
    <xf numFmtId="180" fontId="109" fillId="10" borderId="0" xfId="24" applyNumberFormat="1" applyFont="1" applyFill="1" applyAlignment="1">
      <alignment horizontal="right" vertical="center"/>
    </xf>
    <xf numFmtId="0" fontId="108" fillId="0" borderId="0" xfId="25" applyFont="1" applyAlignment="1">
      <alignment horizontal="left" vertical="center" wrapText="1" indent="3"/>
    </xf>
    <xf numFmtId="0" fontId="108" fillId="0" borderId="120" xfId="25" applyFont="1" applyBorder="1" applyAlignment="1">
      <alignment horizontal="center" vertical="center" wrapText="1"/>
    </xf>
    <xf numFmtId="0" fontId="115" fillId="0" borderId="119" xfId="25" applyFont="1" applyBorder="1" applyAlignment="1">
      <alignment horizontal="center" vertical="center" wrapText="1"/>
    </xf>
    <xf numFmtId="0" fontId="117" fillId="0" borderId="122" xfId="25" applyFont="1" applyBorder="1" applyAlignment="1">
      <alignment horizontal="center" vertical="center" wrapText="1"/>
    </xf>
    <xf numFmtId="0" fontId="116" fillId="0" borderId="122" xfId="25" applyFont="1" applyBorder="1" applyAlignment="1">
      <alignment horizontal="center" vertical="center" wrapText="1"/>
    </xf>
    <xf numFmtId="0" fontId="108" fillId="0" borderId="119" xfId="25" applyFont="1" applyBorder="1" applyAlignment="1">
      <alignment horizontal="center" vertical="center" wrapText="1"/>
    </xf>
    <xf numFmtId="189" fontId="117" fillId="0" borderId="122" xfId="25" applyNumberFormat="1" applyFont="1" applyBorder="1" applyAlignment="1">
      <alignment horizontal="center" vertical="center" wrapText="1"/>
    </xf>
    <xf numFmtId="0" fontId="108" fillId="0" borderId="147" xfId="25" applyFont="1" applyBorder="1" applyAlignment="1">
      <alignment horizontal="center" vertical="center" wrapText="1"/>
    </xf>
    <xf numFmtId="0" fontId="117" fillId="0" borderId="153" xfId="25" applyFont="1" applyBorder="1" applyAlignment="1">
      <alignment horizontal="center" vertical="center" wrapText="1"/>
    </xf>
    <xf numFmtId="0" fontId="116" fillId="0" borderId="154" xfId="25" applyFont="1" applyBorder="1" applyAlignment="1">
      <alignment horizontal="center" vertical="center" wrapText="1"/>
    </xf>
    <xf numFmtId="0" fontId="117" fillId="0" borderId="120" xfId="25" applyFont="1" applyBorder="1" applyAlignment="1">
      <alignment horizontal="center" vertical="center" wrapText="1"/>
    </xf>
    <xf numFmtId="0" fontId="117" fillId="0" borderId="155" xfId="25" applyFont="1" applyBorder="1" applyAlignment="1">
      <alignment horizontal="center" vertical="center" wrapText="1"/>
    </xf>
    <xf numFmtId="0" fontId="107" fillId="0" borderId="149" xfId="25" applyFont="1" applyBorder="1" applyAlignment="1">
      <alignment horizontal="center" vertical="center" wrapText="1"/>
    </xf>
    <xf numFmtId="0" fontId="107" fillId="0" borderId="150" xfId="25" applyFont="1" applyBorder="1" applyAlignment="1">
      <alignment horizontal="center" vertical="center" wrapText="1"/>
    </xf>
    <xf numFmtId="0" fontId="116" fillId="0" borderId="148" xfId="25" applyFont="1" applyBorder="1" applyAlignment="1">
      <alignment horizontal="center" vertical="center" wrapText="1"/>
    </xf>
    <xf numFmtId="0" fontId="117" fillId="0" borderId="129" xfId="25" applyFont="1" applyBorder="1" applyAlignment="1">
      <alignment horizontal="center" vertical="center" wrapText="1"/>
    </xf>
    <xf numFmtId="0" fontId="117" fillId="0" borderId="137" xfId="25" applyFont="1" applyBorder="1" applyAlignment="1">
      <alignment horizontal="center" vertical="center" wrapText="1"/>
    </xf>
    <xf numFmtId="0" fontId="117" fillId="0" borderId="146" xfId="25" applyFont="1" applyBorder="1" applyAlignment="1">
      <alignment horizontal="center" vertical="center" wrapText="1"/>
    </xf>
    <xf numFmtId="0" fontId="125" fillId="0" borderId="156" xfId="26" applyFont="1" applyBorder="1" applyAlignment="1">
      <alignment horizontal="center" vertical="center" wrapText="1"/>
    </xf>
    <xf numFmtId="0" fontId="124" fillId="0" borderId="0" xfId="26" applyFont="1" applyAlignment="1">
      <alignment horizontal="center" vertical="center" wrapText="1"/>
    </xf>
    <xf numFmtId="0" fontId="124" fillId="0" borderId="156" xfId="27" applyFont="1" applyBorder="1" applyAlignment="1">
      <alignment horizontal="center" vertical="center" wrapText="1"/>
    </xf>
    <xf numFmtId="0" fontId="124" fillId="10" borderId="156" xfId="27" applyFont="1" applyFill="1" applyBorder="1" applyAlignment="1">
      <alignment horizontal="left" vertical="center"/>
    </xf>
    <xf numFmtId="0" fontId="124" fillId="0" borderId="156" xfId="27" applyFont="1" applyBorder="1" applyAlignment="1">
      <alignment horizontal="left" vertical="center"/>
    </xf>
    <xf numFmtId="0" fontId="61" fillId="0" borderId="0" xfId="26" applyFont="1" applyAlignment="1">
      <alignment horizontal="left" vertical="center" wrapText="1"/>
    </xf>
    <xf numFmtId="0" fontId="125" fillId="0" borderId="156" xfId="26" applyFont="1" applyBorder="1" applyAlignment="1">
      <alignment horizontal="right" vertical="center"/>
    </xf>
    <xf numFmtId="0" fontId="125" fillId="0" borderId="156" xfId="26" applyFont="1" applyBorder="1" applyAlignment="1">
      <alignment horizontal="center" vertical="center"/>
    </xf>
    <xf numFmtId="0" fontId="125" fillId="0" borderId="164" xfId="26" applyFont="1" applyBorder="1" applyAlignment="1">
      <alignment horizontal="center" vertical="center"/>
    </xf>
    <xf numFmtId="191" fontId="125" fillId="0" borderId="167" xfId="26" applyNumberFormat="1" applyFont="1" applyBorder="1" applyAlignment="1">
      <alignment horizontal="center" vertical="center"/>
    </xf>
    <xf numFmtId="191" fontId="125" fillId="0" borderId="156" xfId="26" applyNumberFormat="1" applyFont="1" applyBorder="1" applyAlignment="1">
      <alignment horizontal="center" vertical="center"/>
    </xf>
    <xf numFmtId="0" fontId="25" fillId="0" borderId="0" xfId="22" applyFont="1" applyAlignment="1">
      <alignment horizontal="center" vertical="center"/>
    </xf>
    <xf numFmtId="0" fontId="25" fillId="0" borderId="157" xfId="22" applyFont="1" applyBorder="1" applyAlignment="1">
      <alignment horizontal="left" vertical="center"/>
    </xf>
    <xf numFmtId="0" fontId="25" fillId="0" borderId="158" xfId="22" applyFont="1" applyBorder="1" applyAlignment="1">
      <alignment horizontal="left" vertical="center"/>
    </xf>
    <xf numFmtId="0" fontId="25" fillId="0" borderId="159" xfId="22" applyFont="1" applyBorder="1" applyAlignment="1">
      <alignment horizontal="left" vertical="center"/>
    </xf>
    <xf numFmtId="0" fontId="25" fillId="10" borderId="156" xfId="22" applyFont="1" applyFill="1" applyBorder="1" applyAlignment="1">
      <alignment horizontal="center" vertical="center"/>
    </xf>
    <xf numFmtId="0" fontId="25" fillId="0" borderId="156" xfId="22" applyFont="1" applyBorder="1" applyAlignment="1">
      <alignment horizontal="left" vertical="center" wrapText="1"/>
    </xf>
    <xf numFmtId="0" fontId="25" fillId="0" borderId="164" xfId="22" applyFont="1" applyBorder="1" applyAlignment="1">
      <alignment horizontal="left" vertical="center" wrapText="1"/>
    </xf>
    <xf numFmtId="0" fontId="25" fillId="0" borderId="170" xfId="22" applyFont="1" applyBorder="1" applyAlignment="1">
      <alignment horizontal="left" vertical="center" wrapText="1"/>
    </xf>
    <xf numFmtId="0" fontId="25" fillId="0" borderId="166" xfId="22" applyFont="1" applyBorder="1" applyAlignment="1">
      <alignment horizontal="left" vertical="center" wrapText="1"/>
    </xf>
    <xf numFmtId="0" fontId="25" fillId="0" borderId="164" xfId="22" applyFont="1" applyBorder="1" applyAlignment="1">
      <alignment horizontal="center" vertical="center"/>
    </xf>
    <xf numFmtId="0" fontId="25" fillId="0" borderId="170" xfId="22" applyFont="1" applyBorder="1" applyAlignment="1">
      <alignment horizontal="center" vertical="center"/>
    </xf>
    <xf numFmtId="0" fontId="25" fillId="0" borderId="166" xfId="22" applyFont="1" applyBorder="1" applyAlignment="1">
      <alignment horizontal="center" vertical="center"/>
    </xf>
    <xf numFmtId="0" fontId="5" fillId="0" borderId="158" xfId="22" applyFont="1" applyBorder="1" applyAlignment="1">
      <alignment horizontal="left" vertical="center" wrapText="1"/>
    </xf>
    <xf numFmtId="0" fontId="128" fillId="0" borderId="156" xfId="22" applyFont="1" applyBorder="1" applyAlignment="1">
      <alignment horizontal="left" vertical="center"/>
    </xf>
    <xf numFmtId="0" fontId="128" fillId="0" borderId="156" xfId="22" applyFont="1" applyBorder="1" applyAlignment="1">
      <alignment horizontal="center" vertical="center"/>
    </xf>
    <xf numFmtId="0" fontId="116" fillId="0" borderId="174" xfId="25" applyFont="1" applyBorder="1" applyAlignment="1">
      <alignment horizontal="center" vertical="center"/>
    </xf>
    <xf numFmtId="180" fontId="109" fillId="10" borderId="0" xfId="25" applyNumberFormat="1" applyFont="1" applyFill="1" applyAlignment="1">
      <alignment horizontal="right" vertical="center"/>
    </xf>
    <xf numFmtId="0" fontId="107" fillId="0" borderId="0" xfId="25" applyFont="1" applyAlignment="1">
      <alignment horizontal="center" vertical="center"/>
    </xf>
    <xf numFmtId="0" fontId="107" fillId="10" borderId="172" xfId="25" applyFont="1" applyFill="1" applyBorder="1" applyAlignment="1">
      <alignment horizontal="center" vertical="center"/>
    </xf>
    <xf numFmtId="0" fontId="107" fillId="0" borderId="172" xfId="25" applyFont="1" applyBorder="1" applyAlignment="1">
      <alignment horizontal="center" vertical="center"/>
    </xf>
    <xf numFmtId="0" fontId="116" fillId="0" borderId="0" xfId="25" applyFont="1" applyAlignment="1">
      <alignment horizontal="left" vertical="center" wrapText="1"/>
    </xf>
    <xf numFmtId="0" fontId="116" fillId="0" borderId="0" xfId="28" applyFont="1" applyAlignment="1">
      <alignment horizontal="left" vertical="center" wrapText="1"/>
    </xf>
    <xf numFmtId="0" fontId="116" fillId="0" borderId="176" xfId="25" applyFont="1" applyBorder="1" applyAlignment="1">
      <alignment horizontal="left" vertical="center" wrapText="1"/>
    </xf>
    <xf numFmtId="0" fontId="116" fillId="0" borderId="172" xfId="25" applyFont="1" applyBorder="1" applyAlignment="1">
      <alignment horizontal="left" vertical="center" wrapText="1" indent="1"/>
    </xf>
    <xf numFmtId="0" fontId="116" fillId="0" borderId="137" xfId="25" applyFont="1" applyBorder="1" applyAlignment="1">
      <alignment horizontal="left" vertical="center" wrapText="1"/>
    </xf>
    <xf numFmtId="0" fontId="116" fillId="0" borderId="176" xfId="25" applyFont="1" applyBorder="1" applyAlignment="1">
      <alignment horizontal="left" vertical="center"/>
    </xf>
    <xf numFmtId="0" fontId="56" fillId="0" borderId="156" xfId="7" applyFont="1" applyBorder="1" applyAlignment="1">
      <alignment horizontal="left" vertical="center"/>
    </xf>
    <xf numFmtId="0" fontId="56" fillId="9" borderId="164" xfId="7" applyFont="1" applyFill="1" applyBorder="1" applyAlignment="1">
      <alignment horizontal="center" vertical="center"/>
    </xf>
    <xf numFmtId="0" fontId="56" fillId="9" borderId="170" xfId="7" applyFont="1" applyFill="1" applyBorder="1" applyAlignment="1">
      <alignment horizontal="center" vertical="center"/>
    </xf>
    <xf numFmtId="0" fontId="56" fillId="9" borderId="166" xfId="7" applyFont="1" applyFill="1" applyBorder="1" applyAlignment="1">
      <alignment horizontal="center" vertical="center"/>
    </xf>
    <xf numFmtId="180" fontId="125" fillId="10" borderId="0" xfId="7" applyNumberFormat="1" applyFont="1" applyFill="1" applyAlignment="1">
      <alignment horizontal="right" vertical="center"/>
    </xf>
    <xf numFmtId="0" fontId="129" fillId="0" borderId="0" xfId="7" applyFont="1" applyAlignment="1">
      <alignment horizontal="center" vertical="center"/>
    </xf>
    <xf numFmtId="0" fontId="56" fillId="0" borderId="164" xfId="7" applyFont="1" applyBorder="1" applyAlignment="1">
      <alignment horizontal="left" vertical="center"/>
    </xf>
    <xf numFmtId="0" fontId="56" fillId="0" borderId="170" xfId="7" applyFont="1" applyBorder="1" applyAlignment="1">
      <alignment horizontal="left" vertical="center"/>
    </xf>
    <xf numFmtId="0" fontId="56" fillId="0" borderId="166" xfId="7" applyFont="1" applyBorder="1" applyAlignment="1">
      <alignment horizontal="left" vertical="center"/>
    </xf>
    <xf numFmtId="0" fontId="56" fillId="0" borderId="178" xfId="7" applyFont="1" applyBorder="1" applyAlignment="1">
      <alignment horizontal="left" vertical="center"/>
    </xf>
    <xf numFmtId="0" fontId="56" fillId="0" borderId="179" xfId="7" applyFont="1" applyBorder="1" applyAlignment="1">
      <alignment horizontal="left" vertical="center"/>
    </xf>
    <xf numFmtId="0" fontId="56" fillId="0" borderId="164" xfId="7" applyFont="1" applyBorder="1" applyAlignment="1">
      <alignment horizontal="center" vertical="center"/>
    </xf>
    <xf numFmtId="0" fontId="56" fillId="0" borderId="170" xfId="7" applyFont="1" applyBorder="1" applyAlignment="1">
      <alignment horizontal="center" vertical="center"/>
    </xf>
    <xf numFmtId="0" fontId="56" fillId="0" borderId="166" xfId="7" applyFont="1" applyBorder="1" applyAlignment="1">
      <alignment horizontal="center" vertical="center"/>
    </xf>
    <xf numFmtId="0" fontId="56" fillId="0" borderId="177" xfId="7" applyFont="1" applyBorder="1" applyAlignment="1">
      <alignment horizontal="center" vertical="distributed" textRotation="255" indent="4"/>
    </xf>
    <xf numFmtId="0" fontId="56" fillId="0" borderId="178" xfId="7" applyFont="1" applyBorder="1" applyAlignment="1">
      <alignment horizontal="center" vertical="distributed" textRotation="255" indent="4"/>
    </xf>
    <xf numFmtId="0" fontId="56" fillId="0" borderId="160" xfId="7" applyFont="1" applyBorder="1" applyAlignment="1">
      <alignment horizontal="center" vertical="distributed" textRotation="255" indent="4"/>
    </xf>
    <xf numFmtId="0" fontId="56" fillId="0" borderId="0" xfId="7" applyFont="1" applyAlignment="1">
      <alignment horizontal="center" vertical="distributed" textRotation="255" indent="4"/>
    </xf>
    <xf numFmtId="0" fontId="56" fillId="0" borderId="33" xfId="7" applyFont="1" applyBorder="1" applyAlignment="1">
      <alignment horizontal="center" vertical="distributed" textRotation="255" indent="4"/>
    </xf>
    <xf numFmtId="0" fontId="56" fillId="0" borderId="8" xfId="7" applyFont="1" applyBorder="1" applyAlignment="1">
      <alignment horizontal="center" vertical="distributed" textRotation="255" indent="4"/>
    </xf>
    <xf numFmtId="0" fontId="56" fillId="0" borderId="23" xfId="7" applyFont="1" applyBorder="1" applyAlignment="1">
      <alignment horizontal="center" vertical="distributed" textRotation="255" indent="4"/>
    </xf>
    <xf numFmtId="0" fontId="56" fillId="0" borderId="177" xfId="7" applyFont="1" applyBorder="1" applyAlignment="1">
      <alignment horizontal="center" vertical="center" wrapText="1"/>
    </xf>
    <xf numFmtId="0" fontId="56" fillId="0" borderId="178" xfId="7" applyFont="1" applyBorder="1" applyAlignment="1">
      <alignment horizontal="center" vertical="center" wrapText="1"/>
    </xf>
    <xf numFmtId="0" fontId="56" fillId="0" borderId="179" xfId="7" applyFont="1" applyBorder="1" applyAlignment="1">
      <alignment horizontal="center" vertical="center" wrapText="1"/>
    </xf>
    <xf numFmtId="0" fontId="56" fillId="0" borderId="8" xfId="7" applyFont="1" applyBorder="1" applyAlignment="1">
      <alignment horizontal="center" vertical="center" wrapText="1"/>
    </xf>
    <xf numFmtId="0" fontId="56" fillId="0" borderId="9" xfId="7" applyFont="1" applyBorder="1" applyAlignment="1">
      <alignment horizontal="center" vertical="center" wrapText="1"/>
    </xf>
    <xf numFmtId="0" fontId="56" fillId="0" borderId="23" xfId="7" applyFont="1" applyBorder="1" applyAlignment="1">
      <alignment horizontal="center" vertical="center" wrapText="1"/>
    </xf>
    <xf numFmtId="49" fontId="56" fillId="0" borderId="170" xfId="7" applyNumberFormat="1" applyFont="1" applyBorder="1" applyAlignment="1">
      <alignment horizontal="center" vertical="center"/>
    </xf>
    <xf numFmtId="0" fontId="56" fillId="0" borderId="180" xfId="7" applyFont="1" applyBorder="1" applyAlignment="1">
      <alignment horizontal="center" vertical="center" wrapText="1"/>
    </xf>
    <xf numFmtId="0" fontId="56" fillId="0" borderId="170" xfId="7" applyFont="1" applyBorder="1" applyAlignment="1">
      <alignment horizontal="center" vertical="center" wrapText="1"/>
    </xf>
    <xf numFmtId="0" fontId="56" fillId="0" borderId="178" xfId="7" applyFont="1" applyBorder="1" applyAlignment="1">
      <alignment horizontal="center" vertical="center"/>
    </xf>
    <xf numFmtId="49" fontId="56" fillId="0" borderId="178" xfId="7" applyNumberFormat="1" applyFont="1" applyBorder="1" applyAlignment="1">
      <alignment horizontal="center" vertical="center"/>
    </xf>
    <xf numFmtId="0" fontId="56" fillId="0" borderId="181" xfId="7" applyFont="1" applyBorder="1" applyAlignment="1">
      <alignment horizontal="center" vertical="center" wrapText="1"/>
    </xf>
    <xf numFmtId="0" fontId="56" fillId="0" borderId="158" xfId="7" applyFont="1" applyBorder="1" applyAlignment="1">
      <alignment horizontal="left" vertical="top" wrapText="1"/>
    </xf>
    <xf numFmtId="0" fontId="56" fillId="0" borderId="0" xfId="7" applyFont="1" applyAlignment="1">
      <alignment horizontal="left" vertical="top" wrapText="1"/>
    </xf>
    <xf numFmtId="0" fontId="56" fillId="0" borderId="164" xfId="7" applyFont="1" applyBorder="1" applyAlignment="1">
      <alignment horizontal="center" vertical="center" wrapText="1"/>
    </xf>
    <xf numFmtId="0" fontId="56" fillId="0" borderId="182" xfId="7" applyFont="1" applyBorder="1" applyAlignment="1">
      <alignment horizontal="center" vertical="center"/>
    </xf>
    <xf numFmtId="0" fontId="56" fillId="0" borderId="160" xfId="7" applyFont="1" applyBorder="1" applyAlignment="1">
      <alignment vertical="center" textRotation="255"/>
    </xf>
    <xf numFmtId="0" fontId="56" fillId="0" borderId="33" xfId="7" applyFont="1" applyBorder="1" applyAlignment="1">
      <alignment vertical="center" textRotation="255"/>
    </xf>
    <xf numFmtId="0" fontId="56" fillId="0" borderId="8" xfId="7" applyFont="1" applyBorder="1" applyAlignment="1">
      <alignment vertical="center" textRotation="255"/>
    </xf>
    <xf numFmtId="0" fontId="56" fillId="0" borderId="23" xfId="7" applyFont="1" applyBorder="1" applyAlignment="1">
      <alignment vertical="center" textRotation="255"/>
    </xf>
    <xf numFmtId="0" fontId="56" fillId="0" borderId="183" xfId="7" applyFont="1" applyBorder="1" applyAlignment="1">
      <alignment horizontal="center" vertical="center"/>
    </xf>
    <xf numFmtId="0" fontId="56" fillId="0" borderId="184" xfId="7" applyFont="1" applyBorder="1" applyAlignment="1">
      <alignment horizontal="center" vertical="center"/>
    </xf>
    <xf numFmtId="0" fontId="56" fillId="0" borderId="186" xfId="7" applyFont="1" applyBorder="1" applyAlignment="1">
      <alignment horizontal="center" vertical="center"/>
    </xf>
    <xf numFmtId="0" fontId="56" fillId="0" borderId="187" xfId="7" applyFont="1" applyBorder="1" applyAlignment="1">
      <alignment horizontal="center" vertical="center"/>
    </xf>
    <xf numFmtId="0" fontId="56" fillId="0" borderId="184" xfId="7" applyFont="1" applyBorder="1" applyAlignment="1">
      <alignment horizontal="left" vertical="center"/>
    </xf>
    <xf numFmtId="0" fontId="56" fillId="0" borderId="185" xfId="7" applyFont="1" applyBorder="1" applyAlignment="1">
      <alignment horizontal="left" vertical="center"/>
    </xf>
    <xf numFmtId="0" fontId="56" fillId="0" borderId="187" xfId="7" applyFont="1" applyBorder="1" applyAlignment="1">
      <alignment horizontal="left" vertical="center"/>
    </xf>
    <xf numFmtId="0" fontId="56" fillId="0" borderId="188" xfId="7" applyFont="1" applyBorder="1" applyAlignment="1">
      <alignment horizontal="left" vertical="center"/>
    </xf>
    <xf numFmtId="0" fontId="56" fillId="0" borderId="186" xfId="7" applyFont="1" applyBorder="1" applyAlignment="1">
      <alignment horizontal="center" vertical="center" wrapText="1"/>
    </xf>
    <xf numFmtId="0" fontId="56" fillId="0" borderId="187" xfId="7" applyFont="1" applyBorder="1" applyAlignment="1">
      <alignment horizontal="center" vertical="center" wrapText="1"/>
    </xf>
    <xf numFmtId="0" fontId="56" fillId="0" borderId="189" xfId="7" applyFont="1" applyBorder="1" applyAlignment="1">
      <alignment horizontal="center" vertical="center" wrapText="1"/>
    </xf>
    <xf numFmtId="0" fontId="56" fillId="0" borderId="190" xfId="7" applyFont="1" applyBorder="1" applyAlignment="1">
      <alignment horizontal="center" vertical="center" wrapText="1"/>
    </xf>
    <xf numFmtId="0" fontId="56" fillId="0" borderId="187" xfId="7" applyFont="1" applyBorder="1" applyAlignment="1">
      <alignment horizontal="left" vertical="center" wrapText="1"/>
    </xf>
    <xf numFmtId="0" fontId="56" fillId="0" borderId="188" xfId="7" applyFont="1" applyBorder="1" applyAlignment="1">
      <alignment horizontal="left" vertical="center" wrapText="1"/>
    </xf>
    <xf numFmtId="0" fontId="56" fillId="0" borderId="190" xfId="7" applyFont="1" applyBorder="1" applyAlignment="1">
      <alignment horizontal="left" vertical="center" wrapText="1"/>
    </xf>
    <xf numFmtId="0" fontId="56" fillId="0" borderId="191" xfId="7" applyFont="1" applyBorder="1" applyAlignment="1">
      <alignment horizontal="left" vertical="center" wrapText="1"/>
    </xf>
    <xf numFmtId="0" fontId="26" fillId="0" borderId="164" xfId="22" applyBorder="1" applyAlignment="1">
      <alignment horizontal="left" vertical="center" wrapText="1"/>
    </xf>
    <xf numFmtId="0" fontId="26" fillId="0" borderId="170" xfId="22" applyBorder="1" applyAlignment="1">
      <alignment horizontal="left" vertical="center" wrapText="1"/>
    </xf>
    <xf numFmtId="0" fontId="26" fillId="0" borderId="166" xfId="22" applyBorder="1" applyAlignment="1">
      <alignment horizontal="left" vertical="center" wrapText="1"/>
    </xf>
    <xf numFmtId="0" fontId="26" fillId="0" borderId="170" xfId="22" applyBorder="1" applyAlignment="1">
      <alignment horizontal="center" vertical="center"/>
    </xf>
    <xf numFmtId="0" fontId="26" fillId="0" borderId="166" xfId="22" applyBorder="1" applyAlignment="1">
      <alignment horizontal="center" vertical="center"/>
    </xf>
    <xf numFmtId="180" fontId="24" fillId="10" borderId="0" xfId="22" applyNumberFormat="1" applyFont="1" applyFill="1">
      <alignment vertical="center"/>
    </xf>
    <xf numFmtId="0" fontId="131" fillId="0" borderId="0" xfId="22" applyFont="1" applyAlignment="1">
      <alignment horizontal="center" vertical="center"/>
    </xf>
    <xf numFmtId="0" fontId="26" fillId="0" borderId="0" xfId="22" applyAlignment="1">
      <alignment horizontal="center" vertical="center"/>
    </xf>
    <xf numFmtId="0" fontId="131" fillId="10" borderId="164" xfId="22" applyFont="1" applyFill="1" applyBorder="1" applyAlignment="1">
      <alignment horizontal="center" vertical="center"/>
    </xf>
    <xf numFmtId="0" fontId="131" fillId="10" borderId="170" xfId="22" applyFont="1" applyFill="1" applyBorder="1" applyAlignment="1">
      <alignment horizontal="center" vertical="center"/>
    </xf>
    <xf numFmtId="0" fontId="131" fillId="10" borderId="166" xfId="22" applyFont="1" applyFill="1" applyBorder="1" applyAlignment="1">
      <alignment horizontal="center" vertical="center"/>
    </xf>
    <xf numFmtId="0" fontId="26" fillId="0" borderId="158" xfId="22" applyBorder="1" applyAlignment="1">
      <alignment horizontal="center" vertical="center"/>
    </xf>
    <xf numFmtId="0" fontId="26" fillId="0" borderId="179" xfId="22" applyBorder="1" applyAlignment="1">
      <alignment horizontal="center" vertical="center"/>
    </xf>
    <xf numFmtId="0" fontId="5" fillId="0" borderId="0" xfId="22" applyFont="1" applyAlignment="1">
      <alignment horizontal="left" vertical="center" wrapText="1"/>
    </xf>
    <xf numFmtId="0" fontId="132" fillId="0" borderId="196" xfId="29" applyFont="1" applyBorder="1" applyAlignment="1">
      <alignment horizontal="left" vertical="center"/>
    </xf>
    <xf numFmtId="0" fontId="132" fillId="0" borderId="170" xfId="29" applyFont="1" applyBorder="1" applyAlignment="1">
      <alignment horizontal="left" vertical="center"/>
    </xf>
    <xf numFmtId="0" fontId="132" fillId="0" borderId="166" xfId="29" applyFont="1" applyBorder="1" applyAlignment="1">
      <alignment horizontal="left" vertical="center"/>
    </xf>
    <xf numFmtId="0" fontId="135" fillId="10" borderId="164" xfId="29" applyFont="1" applyFill="1" applyBorder="1" applyAlignment="1">
      <alignment horizontal="center" vertical="center"/>
    </xf>
    <xf numFmtId="0" fontId="135" fillId="10" borderId="170" xfId="29" applyFont="1" applyFill="1" applyBorder="1" applyAlignment="1">
      <alignment horizontal="center" vertical="center"/>
    </xf>
    <xf numFmtId="0" fontId="135" fillId="10" borderId="197" xfId="29" applyFont="1" applyFill="1" applyBorder="1" applyAlignment="1">
      <alignment horizontal="center" vertical="center"/>
    </xf>
    <xf numFmtId="180" fontId="133" fillId="10" borderId="0" xfId="29" applyNumberFormat="1" applyFont="1" applyFill="1" applyAlignment="1">
      <alignment horizontal="right" vertical="center"/>
    </xf>
    <xf numFmtId="0" fontId="134" fillId="0" borderId="0" xfId="29" applyFont="1" applyAlignment="1">
      <alignment horizontal="center" vertical="center" wrapText="1"/>
    </xf>
    <xf numFmtId="0" fontId="134" fillId="0" borderId="0" xfId="29" applyFont="1" applyAlignment="1">
      <alignment horizontal="center" vertical="center"/>
    </xf>
    <xf numFmtId="0" fontId="132" fillId="0" borderId="193" xfId="29" applyFont="1" applyBorder="1" applyAlignment="1">
      <alignment horizontal="left" vertical="center"/>
    </xf>
    <xf numFmtId="0" fontId="132" fillId="0" borderId="194" xfId="29" applyFont="1" applyBorder="1" applyAlignment="1">
      <alignment horizontal="left" vertical="center"/>
    </xf>
    <xf numFmtId="0" fontId="132" fillId="0" borderId="39" xfId="29" applyFont="1" applyBorder="1" applyAlignment="1">
      <alignment horizontal="left" vertical="center"/>
    </xf>
    <xf numFmtId="0" fontId="132" fillId="0" borderId="80" xfId="29" applyFont="1" applyBorder="1" applyAlignment="1">
      <alignment horizontal="center" vertical="center"/>
    </xf>
    <xf numFmtId="0" fontId="132" fillId="0" borderId="194" xfId="29" applyFont="1" applyBorder="1" applyAlignment="1">
      <alignment horizontal="center" vertical="center"/>
    </xf>
    <xf numFmtId="0" fontId="132" fillId="0" borderId="195" xfId="29" applyFont="1" applyBorder="1" applyAlignment="1">
      <alignment horizontal="center" vertical="center"/>
    </xf>
    <xf numFmtId="0" fontId="132" fillId="0" borderId="198" xfId="29" applyFont="1" applyBorder="1" applyAlignment="1">
      <alignment horizontal="left" vertical="center" wrapText="1"/>
    </xf>
    <xf numFmtId="0" fontId="132" fillId="0" borderId="158" xfId="29" applyFont="1" applyBorder="1" applyAlignment="1">
      <alignment horizontal="left" vertical="center" wrapText="1"/>
    </xf>
    <xf numFmtId="0" fontId="132" fillId="0" borderId="179" xfId="29" applyFont="1" applyBorder="1" applyAlignment="1">
      <alignment horizontal="left" vertical="center" wrapText="1"/>
    </xf>
    <xf numFmtId="0" fontId="132" fillId="0" borderId="17" xfId="29" applyFont="1" applyBorder="1" applyAlignment="1">
      <alignment horizontal="left" vertical="center" wrapText="1"/>
    </xf>
    <xf numFmtId="0" fontId="132" fillId="0" borderId="0" xfId="29" applyFont="1" applyAlignment="1">
      <alignment horizontal="left" vertical="center" wrapText="1"/>
    </xf>
    <xf numFmtId="0" fontId="132" fillId="0" borderId="33" xfId="29" applyFont="1" applyBorder="1" applyAlignment="1">
      <alignment horizontal="left" vertical="center" wrapText="1"/>
    </xf>
    <xf numFmtId="0" fontId="132" fillId="0" borderId="38" xfId="29" applyFont="1" applyBorder="1" applyAlignment="1">
      <alignment horizontal="left" vertical="center" wrapText="1"/>
    </xf>
    <xf numFmtId="0" fontId="132" fillId="0" borderId="9" xfId="29" applyFont="1" applyBorder="1" applyAlignment="1">
      <alignment horizontal="left" vertical="center" wrapText="1"/>
    </xf>
    <xf numFmtId="0" fontId="132" fillId="0" borderId="23" xfId="29" applyFont="1" applyBorder="1" applyAlignment="1">
      <alignment horizontal="left" vertical="center" wrapText="1"/>
    </xf>
    <xf numFmtId="0" fontId="135" fillId="0" borderId="177" xfId="29" applyFont="1" applyBorder="1" applyAlignment="1">
      <alignment horizontal="left" vertical="center" wrapText="1"/>
    </xf>
    <xf numFmtId="0" fontId="135" fillId="0" borderId="158" xfId="29" applyFont="1" applyBorder="1" applyAlignment="1">
      <alignment horizontal="left" vertical="center" wrapText="1"/>
    </xf>
    <xf numFmtId="0" fontId="135" fillId="0" borderId="179" xfId="29" applyFont="1" applyBorder="1" applyAlignment="1">
      <alignment horizontal="left" vertical="center" wrapText="1"/>
    </xf>
    <xf numFmtId="0" fontId="135" fillId="0" borderId="8" xfId="29" applyFont="1" applyBorder="1" applyAlignment="1">
      <alignment horizontal="left" vertical="center" wrapText="1"/>
    </xf>
    <xf numFmtId="0" fontId="135" fillId="0" borderId="9" xfId="29" applyFont="1" applyBorder="1" applyAlignment="1">
      <alignment horizontal="left" vertical="center" wrapText="1"/>
    </xf>
    <xf numFmtId="0" fontId="135" fillId="0" borderId="23" xfId="29" applyFont="1" applyBorder="1" applyAlignment="1">
      <alignment horizontal="left" vertical="center" wrapText="1"/>
    </xf>
    <xf numFmtId="0" fontId="135" fillId="0" borderId="177" xfId="29" applyFont="1" applyBorder="1" applyAlignment="1">
      <alignment horizontal="center" vertical="center"/>
    </xf>
    <xf numFmtId="0" fontId="135" fillId="0" borderId="158" xfId="29" applyFont="1" applyBorder="1" applyAlignment="1">
      <alignment horizontal="center" vertical="center"/>
    </xf>
    <xf numFmtId="0" fontId="135" fillId="0" borderId="199" xfId="29" applyFont="1" applyBorder="1" applyAlignment="1">
      <alignment horizontal="center" vertical="center"/>
    </xf>
    <xf numFmtId="0" fontId="135" fillId="0" borderId="8" xfId="29" applyFont="1" applyBorder="1" applyAlignment="1">
      <alignment horizontal="center" vertical="center"/>
    </xf>
    <xf numFmtId="0" fontId="135" fillId="0" borderId="9" xfId="29" applyFont="1" applyBorder="1" applyAlignment="1">
      <alignment horizontal="center" vertical="center"/>
    </xf>
    <xf numFmtId="0" fontId="135" fillId="0" borderId="10" xfId="29" applyFont="1" applyBorder="1" applyAlignment="1">
      <alignment horizontal="center" vertical="center"/>
    </xf>
    <xf numFmtId="0" fontId="135" fillId="0" borderId="164" xfId="29" applyFont="1" applyBorder="1" applyAlignment="1">
      <alignment horizontal="left" vertical="center"/>
    </xf>
    <xf numFmtId="0" fontId="135" fillId="0" borderId="170" xfId="29" applyFont="1" applyBorder="1" applyAlignment="1">
      <alignment horizontal="left" vertical="center"/>
    </xf>
    <xf numFmtId="0" fontId="135" fillId="0" borderId="166" xfId="29" applyFont="1" applyBorder="1" applyAlignment="1">
      <alignment horizontal="left" vertical="center"/>
    </xf>
    <xf numFmtId="0" fontId="137" fillId="0" borderId="200" xfId="29" applyFont="1" applyBorder="1" applyAlignment="1">
      <alignment horizontal="left"/>
    </xf>
    <xf numFmtId="0" fontId="137" fillId="0" borderId="201" xfId="29" applyFont="1" applyBorder="1" applyAlignment="1">
      <alignment horizontal="left"/>
    </xf>
    <xf numFmtId="0" fontId="137" fillId="0" borderId="202" xfId="29" applyFont="1" applyBorder="1" applyAlignment="1">
      <alignment horizontal="left"/>
    </xf>
    <xf numFmtId="0" fontId="135" fillId="0" borderId="0" xfId="29" applyFont="1" applyAlignment="1">
      <alignment horizontal="left" vertical="center"/>
    </xf>
    <xf numFmtId="0" fontId="132" fillId="0" borderId="203" xfId="29" applyFont="1" applyBorder="1" applyAlignment="1">
      <alignment horizontal="center" vertical="center" textRotation="255" wrapText="1"/>
    </xf>
    <xf numFmtId="0" fontId="132" fillId="0" borderId="204" xfId="29" applyFont="1" applyBorder="1" applyAlignment="1">
      <alignment horizontal="center" vertical="center" textRotation="255" wrapText="1"/>
    </xf>
    <xf numFmtId="0" fontId="132" fillId="0" borderId="205" xfId="29" applyFont="1" applyBorder="1" applyAlignment="1">
      <alignment horizontal="center" vertical="center" textRotation="255" wrapText="1"/>
    </xf>
    <xf numFmtId="0" fontId="135" fillId="0" borderId="80" xfId="29" applyFont="1" applyBorder="1" applyAlignment="1">
      <alignment horizontal="left" vertical="center"/>
    </xf>
    <xf numFmtId="0" fontId="135" fillId="0" borderId="194" xfId="29" applyFont="1" applyBorder="1" applyAlignment="1">
      <alignment horizontal="left" vertical="center"/>
    </xf>
    <xf numFmtId="0" fontId="137" fillId="0" borderId="194" xfId="29" applyFont="1" applyBorder="1" applyAlignment="1">
      <alignment horizontal="left" vertical="center" wrapText="1"/>
    </xf>
    <xf numFmtId="0" fontId="137" fillId="0" borderId="195" xfId="29" applyFont="1" applyBorder="1" applyAlignment="1">
      <alignment horizontal="left" vertical="center" wrapText="1"/>
    </xf>
    <xf numFmtId="0" fontId="137" fillId="0" borderId="170" xfId="29" applyFont="1" applyBorder="1" applyAlignment="1">
      <alignment horizontal="left" vertical="center" wrapText="1"/>
    </xf>
    <xf numFmtId="0" fontId="137" fillId="0" borderId="197" xfId="29" applyFont="1" applyBorder="1" applyAlignment="1">
      <alignment horizontal="left" vertical="center" wrapText="1"/>
    </xf>
    <xf numFmtId="0" fontId="135" fillId="0" borderId="200" xfId="29" applyFont="1" applyBorder="1" applyAlignment="1">
      <alignment horizontal="left" vertical="center"/>
    </xf>
    <xf numFmtId="0" fontId="135" fillId="0" borderId="201" xfId="29" applyFont="1" applyBorder="1" applyAlignment="1">
      <alignment horizontal="left" vertical="center"/>
    </xf>
    <xf numFmtId="0" fontId="135" fillId="0" borderId="0" xfId="29" applyFont="1" applyAlignment="1">
      <alignment horizontal="left" vertical="center" wrapText="1" shrinkToFit="1" readingOrder="1"/>
    </xf>
    <xf numFmtId="0" fontId="135" fillId="0" borderId="0" xfId="29" applyFont="1" applyAlignment="1">
      <alignment horizontal="left" vertical="center" wrapText="1"/>
    </xf>
    <xf numFmtId="0" fontId="9" fillId="0" borderId="0" xfId="29" applyAlignment="1">
      <alignment horizontal="left" vertical="center"/>
    </xf>
    <xf numFmtId="0" fontId="146" fillId="0" borderId="171" xfId="20" applyFont="1" applyBorder="1" applyAlignment="1">
      <alignment horizontal="center" vertical="center"/>
    </xf>
    <xf numFmtId="0" fontId="125" fillId="9" borderId="172" xfId="20" applyFont="1" applyFill="1" applyBorder="1" applyAlignment="1" applyProtection="1">
      <alignment horizontal="left" vertical="center" wrapText="1"/>
      <protection locked="0"/>
    </xf>
    <xf numFmtId="0" fontId="146" fillId="0" borderId="172" xfId="20" applyFont="1" applyBorder="1" applyAlignment="1">
      <alignment horizontal="center" vertical="center" shrinkToFit="1"/>
    </xf>
    <xf numFmtId="0" fontId="56" fillId="0" borderId="172" xfId="20" applyFont="1" applyBorder="1" applyAlignment="1" applyProtection="1">
      <alignment horizontal="center" vertical="center"/>
      <protection locked="0"/>
    </xf>
    <xf numFmtId="0" fontId="146" fillId="9" borderId="172" xfId="20" applyFont="1" applyFill="1" applyBorder="1" applyAlignment="1" applyProtection="1">
      <alignment horizontal="center" vertical="center"/>
      <protection locked="0"/>
    </xf>
    <xf numFmtId="0" fontId="56" fillId="0" borderId="171" xfId="20" applyFont="1" applyBorder="1" applyAlignment="1">
      <alignment horizontal="center" vertical="center" wrapText="1"/>
    </xf>
    <xf numFmtId="0" fontId="146" fillId="0" borderId="172" xfId="20" applyFont="1" applyBorder="1" applyAlignment="1" applyProtection="1">
      <alignment horizontal="center" vertical="center"/>
      <protection locked="0"/>
    </xf>
    <xf numFmtId="0" fontId="146" fillId="0" borderId="206" xfId="7" applyFont="1" applyBorder="1" applyAlignment="1">
      <alignment horizontal="left" vertical="center" indent="1"/>
    </xf>
    <xf numFmtId="0" fontId="146" fillId="0" borderId="207" xfId="7" applyFont="1" applyBorder="1" applyAlignment="1">
      <alignment horizontal="left" vertical="center" indent="1"/>
    </xf>
    <xf numFmtId="0" fontId="146" fillId="0" borderId="208" xfId="7" applyFont="1" applyBorder="1" applyAlignment="1">
      <alignment horizontal="left" vertical="center" indent="1"/>
    </xf>
    <xf numFmtId="0" fontId="146" fillId="0" borderId="209" xfId="7" applyFont="1" applyBorder="1" applyAlignment="1">
      <alignment horizontal="center" vertical="center"/>
    </xf>
    <xf numFmtId="0" fontId="146" fillId="0" borderId="121" xfId="7" applyFont="1" applyBorder="1" applyAlignment="1">
      <alignment horizontal="center" vertical="center"/>
    </xf>
    <xf numFmtId="176" fontId="146" fillId="0" borderId="171" xfId="7" applyNumberFormat="1" applyFont="1" applyBorder="1" applyAlignment="1" applyProtection="1">
      <alignment horizontal="right" vertical="center"/>
      <protection locked="0"/>
    </xf>
    <xf numFmtId="186" fontId="146" fillId="0" borderId="212" xfId="7" applyNumberFormat="1" applyFont="1" applyBorder="1" applyAlignment="1">
      <alignment horizontal="center" vertical="center"/>
    </xf>
    <xf numFmtId="186" fontId="146" fillId="0" borderId="213" xfId="7" applyNumberFormat="1" applyFont="1" applyBorder="1" applyAlignment="1">
      <alignment horizontal="center" vertical="center"/>
    </xf>
    <xf numFmtId="0" fontId="146" fillId="0" borderId="226" xfId="7" applyFont="1" applyBorder="1" applyAlignment="1">
      <alignment horizontal="center" vertical="center"/>
    </xf>
    <xf numFmtId="0" fontId="146" fillId="0" borderId="173" xfId="7" applyFont="1" applyBorder="1" applyAlignment="1">
      <alignment horizontal="center" vertical="center"/>
    </xf>
    <xf numFmtId="176" fontId="146" fillId="0" borderId="214" xfId="7" applyNumberFormat="1" applyFont="1" applyBorder="1" applyAlignment="1">
      <alignment horizontal="right" vertical="center"/>
    </xf>
    <xf numFmtId="188" fontId="146" fillId="0" borderId="215" xfId="7" applyNumberFormat="1" applyFont="1" applyBorder="1" applyAlignment="1">
      <alignment horizontal="center" vertical="center"/>
    </xf>
    <xf numFmtId="188" fontId="146" fillId="0" borderId="216" xfId="7" applyNumberFormat="1" applyFont="1" applyBorder="1" applyAlignment="1">
      <alignment horizontal="center" vertical="center"/>
    </xf>
    <xf numFmtId="0" fontId="146" fillId="0" borderId="173" xfId="7" applyFont="1" applyBorder="1" applyAlignment="1">
      <alignment horizontal="left" vertical="center" indent="1"/>
    </xf>
    <xf numFmtId="0" fontId="146" fillId="0" borderId="217" xfId="7" applyFont="1" applyBorder="1" applyAlignment="1">
      <alignment horizontal="center" vertical="center"/>
    </xf>
    <xf numFmtId="0" fontId="146" fillId="0" borderId="129" xfId="7" applyFont="1" applyBorder="1" applyAlignment="1">
      <alignment horizontal="center" vertical="center"/>
    </xf>
    <xf numFmtId="176" fontId="146" fillId="0" borderId="130" xfId="7" applyNumberFormat="1" applyFont="1" applyBorder="1" applyAlignment="1">
      <alignment horizontal="right" vertical="center"/>
    </xf>
    <xf numFmtId="188" fontId="146" fillId="0" borderId="132" xfId="7" applyNumberFormat="1" applyFont="1" applyBorder="1" applyAlignment="1">
      <alignment horizontal="center" vertical="center"/>
    </xf>
    <xf numFmtId="188" fontId="146" fillId="0" borderId="218" xfId="7" applyNumberFormat="1" applyFont="1" applyBorder="1" applyAlignment="1">
      <alignment horizontal="center" vertical="center"/>
    </xf>
    <xf numFmtId="0" fontId="146" fillId="0" borderId="219" xfId="7" applyFont="1" applyBorder="1" applyAlignment="1">
      <alignment horizontal="left" vertical="center" shrinkToFit="1"/>
    </xf>
    <xf numFmtId="0" fontId="146" fillId="0" borderId="210" xfId="7" applyFont="1" applyBorder="1" applyAlignment="1">
      <alignment horizontal="left" vertical="center" shrinkToFit="1"/>
    </xf>
    <xf numFmtId="0" fontId="146" fillId="0" borderId="176" xfId="7" applyFont="1" applyBorder="1" applyAlignment="1">
      <alignment horizontal="left" vertical="center" shrinkToFit="1"/>
    </xf>
    <xf numFmtId="38" fontId="146" fillId="4" borderId="172" xfId="23" applyFont="1" applyFill="1" applyBorder="1" applyAlignment="1" applyProtection="1">
      <alignment horizontal="center" vertical="center"/>
    </xf>
    <xf numFmtId="38" fontId="146" fillId="4" borderId="220" xfId="23" applyFont="1" applyFill="1" applyBorder="1" applyAlignment="1" applyProtection="1">
      <alignment horizontal="center" vertical="center"/>
    </xf>
    <xf numFmtId="0" fontId="146" fillId="0" borderId="221" xfId="7" applyFont="1" applyBorder="1" applyAlignment="1">
      <alignment horizontal="left" vertical="center" shrinkToFit="1"/>
    </xf>
    <xf numFmtId="0" fontId="146" fillId="0" borderId="222" xfId="7" applyFont="1" applyBorder="1" applyAlignment="1">
      <alignment horizontal="left" vertical="center" shrinkToFit="1"/>
    </xf>
    <xf numFmtId="0" fontId="146" fillId="0" borderId="223" xfId="7" applyFont="1" applyBorder="1" applyAlignment="1">
      <alignment horizontal="left" vertical="center" shrinkToFit="1"/>
    </xf>
    <xf numFmtId="38" fontId="146" fillId="4" borderId="224" xfId="23" applyFont="1" applyFill="1" applyBorder="1" applyAlignment="1" applyProtection="1">
      <alignment horizontal="center" vertical="center"/>
    </xf>
    <xf numFmtId="38" fontId="146" fillId="4" borderId="225" xfId="23" applyFont="1" applyFill="1" applyBorder="1" applyAlignment="1" applyProtection="1">
      <alignment horizontal="center" vertical="center"/>
    </xf>
    <xf numFmtId="0" fontId="146" fillId="0" borderId="229" xfId="7" applyFont="1" applyBorder="1" applyAlignment="1">
      <alignment horizontal="center" vertical="center"/>
    </xf>
    <xf numFmtId="0" fontId="146" fillId="0" borderId="230" xfId="7" applyFont="1" applyBorder="1" applyAlignment="1">
      <alignment horizontal="center" vertical="center"/>
    </xf>
    <xf numFmtId="176" fontId="146" fillId="4" borderId="231" xfId="7" applyNumberFormat="1" applyFont="1" applyFill="1" applyBorder="1" applyAlignment="1" applyProtection="1">
      <alignment horizontal="right" vertical="center"/>
      <protection locked="0"/>
    </xf>
    <xf numFmtId="188" fontId="146" fillId="0" borderId="234" xfId="7" applyNumberFormat="1" applyFont="1" applyBorder="1" applyAlignment="1">
      <alignment horizontal="center" vertical="center"/>
    </xf>
    <xf numFmtId="188" fontId="146" fillId="0" borderId="235" xfId="7" applyNumberFormat="1" applyFont="1" applyBorder="1" applyAlignment="1">
      <alignment horizontal="center" vertical="center"/>
    </xf>
    <xf numFmtId="0" fontId="146" fillId="0" borderId="98" xfId="7" applyFont="1" applyBorder="1" applyAlignment="1">
      <alignment horizontal="center" vertical="center"/>
    </xf>
    <xf numFmtId="0" fontId="146" fillId="0" borderId="42" xfId="7" applyFont="1" applyBorder="1" applyAlignment="1">
      <alignment horizontal="center" vertical="center"/>
    </xf>
    <xf numFmtId="0" fontId="146" fillId="0" borderId="236" xfId="7" applyFont="1" applyBorder="1" applyAlignment="1">
      <alignment horizontal="center" vertical="center"/>
    </xf>
    <xf numFmtId="0" fontId="146" fillId="0" borderId="17" xfId="7" applyFont="1" applyBorder="1" applyAlignment="1">
      <alignment horizontal="center" vertical="center"/>
    </xf>
    <xf numFmtId="0" fontId="146" fillId="0" borderId="0" xfId="7" applyFont="1" applyAlignment="1">
      <alignment horizontal="center" vertical="center"/>
    </xf>
    <xf numFmtId="0" fontId="146" fillId="0" borderId="237" xfId="7" applyFont="1" applyBorder="1" applyAlignment="1">
      <alignment horizontal="center" vertical="center"/>
    </xf>
    <xf numFmtId="0" fontId="146" fillId="0" borderId="238" xfId="7" applyFont="1" applyBorder="1" applyAlignment="1">
      <alignment horizontal="center" vertical="center"/>
    </xf>
    <xf numFmtId="0" fontId="146" fillId="0" borderId="239" xfId="7" applyFont="1" applyBorder="1" applyAlignment="1">
      <alignment horizontal="center" vertical="center"/>
    </xf>
    <xf numFmtId="0" fontId="61" fillId="0" borderId="192" xfId="7" applyFont="1" applyBorder="1" applyAlignment="1">
      <alignment horizontal="center" vertical="center" wrapText="1"/>
    </xf>
    <xf numFmtId="0" fontId="61" fillId="0" borderId="175" xfId="7" applyFont="1" applyBorder="1" applyAlignment="1">
      <alignment horizontal="center" vertical="center" wrapText="1"/>
    </xf>
    <xf numFmtId="0" fontId="61" fillId="0" borderId="240" xfId="7" applyFont="1" applyBorder="1" applyAlignment="1">
      <alignment horizontal="center" vertical="center" wrapText="1"/>
    </xf>
    <xf numFmtId="0" fontId="146" fillId="0" borderId="156" xfId="7" applyFont="1" applyBorder="1" applyAlignment="1" applyProtection="1">
      <alignment horizontal="center" vertical="center"/>
      <protection locked="0"/>
    </xf>
    <xf numFmtId="0" fontId="146" fillId="0" borderId="242" xfId="7" applyFont="1" applyBorder="1" applyAlignment="1" applyProtection="1">
      <alignment horizontal="center" vertical="center"/>
      <protection locked="0"/>
    </xf>
    <xf numFmtId="0" fontId="56" fillId="0" borderId="0" xfId="7" applyFont="1" applyAlignment="1">
      <alignment horizontal="left" vertical="center" wrapText="1"/>
    </xf>
    <xf numFmtId="0" fontId="146" fillId="0" borderId="192" xfId="7" applyFont="1" applyBorder="1" applyAlignment="1" applyProtection="1">
      <alignment horizontal="center" vertical="center"/>
      <protection locked="0"/>
    </xf>
    <xf numFmtId="0" fontId="146" fillId="0" borderId="244" xfId="7" applyFont="1" applyBorder="1" applyAlignment="1" applyProtection="1">
      <alignment horizontal="center" vertical="center"/>
      <protection locked="0"/>
    </xf>
    <xf numFmtId="0" fontId="125" fillId="0" borderId="98" xfId="7" applyFont="1" applyBorder="1" applyAlignment="1">
      <alignment horizontal="left" vertical="center" wrapText="1" shrinkToFit="1"/>
    </xf>
    <xf numFmtId="0" fontId="125" fillId="0" borderId="42" xfId="7" applyFont="1" applyBorder="1" applyAlignment="1">
      <alignment horizontal="left" vertical="center" wrapText="1" shrinkToFit="1"/>
    </xf>
    <xf numFmtId="0" fontId="125" fillId="0" borderId="97" xfId="7" applyFont="1" applyBorder="1" applyAlignment="1">
      <alignment horizontal="left" vertical="center" wrapText="1" shrinkToFit="1"/>
    </xf>
    <xf numFmtId="0" fontId="125" fillId="0" borderId="30" xfId="7" applyFont="1" applyBorder="1" applyAlignment="1">
      <alignment horizontal="left" vertical="center" wrapText="1" shrinkToFit="1"/>
    </xf>
    <xf numFmtId="0" fontId="125" fillId="0" borderId="40" xfId="7" applyFont="1" applyBorder="1" applyAlignment="1">
      <alignment horizontal="center" vertical="center" wrapText="1" shrinkToFit="1"/>
    </xf>
    <xf numFmtId="0" fontId="125" fillId="0" borderId="81" xfId="7" applyFont="1" applyBorder="1" applyAlignment="1">
      <alignment horizontal="center" vertical="center" wrapText="1" shrinkToFit="1"/>
    </xf>
    <xf numFmtId="0" fontId="125" fillId="0" borderId="28" xfId="7" applyFont="1" applyBorder="1" applyAlignment="1">
      <alignment horizontal="center" vertical="center" wrapText="1" shrinkToFit="1"/>
    </xf>
    <xf numFmtId="0" fontId="125" fillId="0" borderId="245" xfId="7" applyFont="1" applyBorder="1" applyAlignment="1">
      <alignment horizontal="center" vertical="center" wrapText="1" shrinkToFit="1"/>
    </xf>
    <xf numFmtId="0" fontId="56" fillId="0" borderId="172" xfId="20" applyFont="1" applyBorder="1" applyAlignment="1">
      <alignment horizontal="center" vertical="center"/>
    </xf>
    <xf numFmtId="0" fontId="56" fillId="0" borderId="172" xfId="20" applyFont="1" applyBorder="1" applyAlignment="1">
      <alignment horizontal="left" vertical="center" wrapText="1"/>
    </xf>
    <xf numFmtId="0" fontId="75" fillId="9" borderId="0" xfId="18" applyFont="1" applyFill="1" applyAlignment="1">
      <alignment vertical="center" shrinkToFit="1"/>
    </xf>
    <xf numFmtId="0" fontId="78" fillId="0" borderId="156" xfId="18" applyFont="1" applyBorder="1" applyAlignment="1">
      <alignment horizontal="center" vertical="center"/>
    </xf>
    <xf numFmtId="0" fontId="78" fillId="0" borderId="164" xfId="18" applyFont="1" applyBorder="1" applyAlignment="1">
      <alignment vertical="center"/>
    </xf>
    <xf numFmtId="0" fontId="69" fillId="0" borderId="166" xfId="18" applyBorder="1" applyAlignment="1">
      <alignment vertical="center"/>
    </xf>
    <xf numFmtId="0" fontId="77" fillId="0" borderId="0" xfId="18" applyFont="1" applyAlignment="1">
      <alignment horizontal="center" vertical="center" wrapText="1"/>
    </xf>
    <xf numFmtId="0" fontId="69" fillId="0" borderId="0" xfId="18" applyAlignment="1">
      <alignment horizontal="center" vertical="center"/>
    </xf>
    <xf numFmtId="180" fontId="75" fillId="9" borderId="0" xfId="18" applyNumberFormat="1" applyFont="1" applyFill="1" applyAlignment="1">
      <alignment horizontal="right" vertical="center"/>
    </xf>
    <xf numFmtId="0" fontId="75" fillId="9" borderId="0" xfId="18" applyFont="1" applyFill="1" applyAlignment="1">
      <alignment horizontal="left" vertical="center" shrinkToFit="1"/>
    </xf>
    <xf numFmtId="0" fontId="84" fillId="0" borderId="164" xfId="18" applyFont="1" applyBorder="1" applyAlignment="1">
      <alignment horizontal="center" vertical="center"/>
    </xf>
    <xf numFmtId="0" fontId="84" fillId="0" borderId="166" xfId="18" applyFont="1" applyBorder="1" applyAlignment="1">
      <alignment horizontal="center" vertical="center"/>
    </xf>
    <xf numFmtId="0" fontId="84" fillId="0" borderId="170" xfId="18" applyFont="1" applyFill="1" applyBorder="1" applyAlignment="1">
      <alignment vertical="center"/>
    </xf>
    <xf numFmtId="0" fontId="84" fillId="0" borderId="166" xfId="18" applyFont="1" applyFill="1" applyBorder="1" applyAlignment="1">
      <alignment vertical="center"/>
    </xf>
    <xf numFmtId="0" fontId="84" fillId="0" borderId="156" xfId="18" applyFont="1" applyBorder="1" applyAlignment="1">
      <alignment vertical="center" textRotation="255"/>
    </xf>
    <xf numFmtId="0" fontId="84" fillId="9" borderId="44" xfId="18" applyFont="1" applyFill="1" applyBorder="1" applyAlignment="1">
      <alignment vertical="center" shrinkToFit="1"/>
    </xf>
    <xf numFmtId="0" fontId="69" fillId="9" borderId="246" xfId="18" applyFill="1" applyBorder="1" applyAlignment="1">
      <alignment vertical="center" shrinkToFit="1"/>
    </xf>
    <xf numFmtId="0" fontId="69" fillId="9" borderId="45" xfId="18" applyFill="1" applyBorder="1" applyAlignment="1">
      <alignment vertical="center" shrinkToFit="1"/>
    </xf>
    <xf numFmtId="0" fontId="84" fillId="9" borderId="247" xfId="18" applyFont="1" applyFill="1" applyBorder="1" applyAlignment="1">
      <alignment vertical="center" shrinkToFit="1"/>
    </xf>
    <xf numFmtId="0" fontId="69" fillId="9" borderId="248" xfId="18" applyFill="1" applyBorder="1" applyAlignment="1">
      <alignment vertical="center" shrinkToFit="1"/>
    </xf>
    <xf numFmtId="0" fontId="69" fillId="9" borderId="249" xfId="18" applyFill="1" applyBorder="1" applyAlignment="1">
      <alignment vertical="center" shrinkToFit="1"/>
    </xf>
    <xf numFmtId="0" fontId="84" fillId="0" borderId="192" xfId="18" applyFont="1" applyBorder="1" applyAlignment="1">
      <alignment horizontal="center" vertical="center" wrapText="1"/>
    </xf>
    <xf numFmtId="0" fontId="84" fillId="0" borderId="21" xfId="18" applyFont="1" applyBorder="1" applyAlignment="1">
      <alignment horizontal="center" vertical="center" wrapText="1"/>
    </xf>
    <xf numFmtId="0" fontId="84" fillId="9" borderId="250" xfId="18" applyFont="1" applyFill="1" applyBorder="1" applyAlignment="1">
      <alignment vertical="center" shrinkToFit="1"/>
    </xf>
    <xf numFmtId="0" fontId="69" fillId="9" borderId="251" xfId="18" applyFill="1" applyBorder="1" applyAlignment="1">
      <alignment vertical="center" shrinkToFit="1"/>
    </xf>
    <xf numFmtId="0" fontId="69" fillId="9" borderId="252" xfId="18" applyFill="1" applyBorder="1" applyAlignment="1">
      <alignment vertical="center" shrinkToFit="1"/>
    </xf>
    <xf numFmtId="0" fontId="84" fillId="9" borderId="170" xfId="18" applyFont="1" applyFill="1" applyBorder="1" applyAlignment="1">
      <alignment vertical="center" shrinkToFit="1"/>
    </xf>
    <xf numFmtId="0" fontId="148" fillId="9" borderId="170" xfId="18" applyFont="1" applyFill="1" applyBorder="1" applyAlignment="1">
      <alignment vertical="center" shrinkToFit="1"/>
    </xf>
    <xf numFmtId="0" fontId="148" fillId="9" borderId="166" xfId="18" applyFont="1" applyFill="1" applyBorder="1" applyAlignment="1">
      <alignment vertical="center" shrinkToFit="1"/>
    </xf>
    <xf numFmtId="0" fontId="84" fillId="0" borderId="156" xfId="18" applyFont="1" applyBorder="1" applyAlignment="1">
      <alignment vertical="center" wrapText="1"/>
    </xf>
    <xf numFmtId="0" fontId="84" fillId="0" borderId="164" xfId="18" applyFont="1" applyBorder="1" applyAlignment="1">
      <alignment vertical="center"/>
    </xf>
    <xf numFmtId="0" fontId="69" fillId="0" borderId="170" xfId="18" applyBorder="1" applyAlignment="1">
      <alignment vertical="center"/>
    </xf>
    <xf numFmtId="0" fontId="84" fillId="9" borderId="164" xfId="18" applyFont="1" applyFill="1" applyBorder="1" applyAlignment="1">
      <alignment vertical="center" shrinkToFit="1"/>
    </xf>
    <xf numFmtId="0" fontId="69" fillId="9" borderId="170" xfId="18" applyFill="1" applyBorder="1" applyAlignment="1">
      <alignment vertical="center" shrinkToFit="1"/>
    </xf>
    <xf numFmtId="0" fontId="69" fillId="9" borderId="166" xfId="18" applyFill="1" applyBorder="1" applyAlignment="1">
      <alignment vertical="center" shrinkToFit="1"/>
    </xf>
    <xf numFmtId="0" fontId="84" fillId="0" borderId="27" xfId="18" applyFont="1" applyBorder="1" applyAlignment="1">
      <alignment horizontal="center" vertical="center" wrapText="1"/>
    </xf>
    <xf numFmtId="0" fontId="84" fillId="0" borderId="177" xfId="18" applyFont="1" applyBorder="1" applyAlignment="1">
      <alignment horizontal="center" vertical="center"/>
    </xf>
    <xf numFmtId="0" fontId="84" fillId="0" borderId="8" xfId="18" applyFont="1" applyBorder="1" applyAlignment="1">
      <alignment horizontal="center" vertical="center"/>
    </xf>
    <xf numFmtId="0" fontId="84" fillId="9" borderId="179" xfId="18" applyFont="1" applyFill="1" applyBorder="1" applyAlignment="1">
      <alignment vertical="center" shrinkToFit="1"/>
    </xf>
    <xf numFmtId="0" fontId="69" fillId="9" borderId="23" xfId="18" applyFill="1" applyBorder="1" applyAlignment="1">
      <alignment vertical="center" shrinkToFit="1"/>
    </xf>
    <xf numFmtId="0" fontId="84" fillId="0" borderId="164" xfId="18" applyFont="1" applyBorder="1" applyAlignment="1">
      <alignment horizontal="center" vertical="center" wrapText="1"/>
    </xf>
    <xf numFmtId="180" fontId="84" fillId="9" borderId="166" xfId="18" applyNumberFormat="1" applyFont="1" applyFill="1" applyBorder="1" applyAlignment="1">
      <alignment horizontal="center" vertical="center" shrinkToFit="1"/>
    </xf>
    <xf numFmtId="0" fontId="84" fillId="0" borderId="192" xfId="18" applyFont="1" applyBorder="1" applyAlignment="1">
      <alignment horizontal="center" vertical="center"/>
    </xf>
    <xf numFmtId="0" fontId="84" fillId="0" borderId="21" xfId="18" applyFont="1" applyBorder="1" applyAlignment="1">
      <alignment vertical="center"/>
    </xf>
    <xf numFmtId="0" fontId="84" fillId="9" borderId="8" xfId="18" applyFont="1" applyFill="1" applyBorder="1" applyAlignment="1">
      <alignment vertical="center" shrinkToFit="1"/>
    </xf>
    <xf numFmtId="0" fontId="69" fillId="9" borderId="162" xfId="18" applyFill="1" applyBorder="1" applyAlignment="1">
      <alignment vertical="center" shrinkToFit="1"/>
    </xf>
    <xf numFmtId="0" fontId="84" fillId="0" borderId="156" xfId="18" applyFont="1" applyBorder="1" applyAlignment="1">
      <alignment vertical="center"/>
    </xf>
    <xf numFmtId="0" fontId="84" fillId="0" borderId="170" xfId="18" applyFont="1" applyBorder="1" applyAlignment="1">
      <alignment horizontal="center" vertical="center"/>
    </xf>
    <xf numFmtId="0" fontId="84" fillId="6" borderId="164" xfId="18" applyFont="1" applyFill="1" applyBorder="1" applyAlignment="1">
      <alignment horizontal="center" vertical="center" shrinkToFit="1"/>
    </xf>
    <xf numFmtId="0" fontId="84" fillId="6" borderId="170" xfId="18" applyFont="1" applyFill="1" applyBorder="1" applyAlignment="1">
      <alignment horizontal="center" vertical="center" shrinkToFit="1"/>
    </xf>
    <xf numFmtId="0" fontId="84" fillId="6" borderId="166" xfId="18" applyFont="1" applyFill="1" applyBorder="1" applyAlignment="1">
      <alignment horizontal="center" vertical="center" shrinkToFit="1"/>
    </xf>
    <xf numFmtId="0" fontId="84" fillId="0" borderId="27" xfId="18" applyFont="1" applyBorder="1" applyAlignment="1">
      <alignment horizontal="center" vertical="center"/>
    </xf>
    <xf numFmtId="0" fontId="69" fillId="0" borderId="170" xfId="18" applyBorder="1" applyAlignment="1">
      <alignment horizontal="center" vertical="center"/>
    </xf>
    <xf numFmtId="0" fontId="69" fillId="0" borderId="166" xfId="18" applyBorder="1" applyAlignment="1">
      <alignment horizontal="center" vertical="center"/>
    </xf>
    <xf numFmtId="0" fontId="69" fillId="6" borderId="170" xfId="18" applyFill="1" applyBorder="1" applyAlignment="1">
      <alignment horizontal="center" vertical="center" shrinkToFit="1"/>
    </xf>
    <xf numFmtId="0" fontId="69" fillId="6" borderId="166" xfId="18" applyFill="1" applyBorder="1" applyAlignment="1">
      <alignment horizontal="center" vertical="center" shrinkToFit="1"/>
    </xf>
    <xf numFmtId="0" fontId="84" fillId="6" borderId="164" xfId="18" applyFont="1" applyFill="1" applyBorder="1" applyAlignment="1">
      <alignment horizontal="right" vertical="center" shrinkToFit="1"/>
    </xf>
    <xf numFmtId="0" fontId="84" fillId="6" borderId="166" xfId="18" applyFont="1" applyFill="1" applyBorder="1" applyAlignment="1">
      <alignment horizontal="right" vertical="center" shrinkToFit="1"/>
    </xf>
    <xf numFmtId="0" fontId="148" fillId="0" borderId="164" xfId="18" applyFont="1" applyBorder="1" applyAlignment="1">
      <alignment vertical="center"/>
    </xf>
    <xf numFmtId="0" fontId="84" fillId="6" borderId="164" xfId="18" applyFont="1" applyFill="1" applyBorder="1" applyAlignment="1">
      <alignment vertical="center" shrinkToFit="1"/>
    </xf>
    <xf numFmtId="0" fontId="84" fillId="6" borderId="170" xfId="18" applyFont="1" applyFill="1" applyBorder="1" applyAlignment="1">
      <alignment vertical="center" shrinkToFit="1"/>
    </xf>
    <xf numFmtId="0" fontId="84" fillId="6" borderId="166" xfId="18" applyFont="1" applyFill="1" applyBorder="1" applyAlignment="1">
      <alignment vertical="center" shrinkToFit="1"/>
    </xf>
    <xf numFmtId="0" fontId="78" fillId="9" borderId="0" xfId="18" applyFont="1" applyFill="1" applyAlignment="1">
      <alignment horizontal="center" vertical="center" shrinkToFit="1"/>
    </xf>
    <xf numFmtId="0" fontId="78" fillId="0" borderId="16" xfId="18" applyFont="1" applyBorder="1" applyAlignment="1">
      <alignment horizontal="center" vertical="center"/>
    </xf>
    <xf numFmtId="0" fontId="78" fillId="0" borderId="24" xfId="18" applyFont="1" applyBorder="1" applyAlignment="1">
      <alignment vertical="center"/>
    </xf>
    <xf numFmtId="0" fontId="69" fillId="0" borderId="15" xfId="18" applyBorder="1" applyAlignment="1">
      <alignment vertical="center"/>
    </xf>
    <xf numFmtId="180" fontId="78" fillId="9" borderId="0" xfId="18" applyNumberFormat="1" applyFont="1" applyFill="1" applyAlignment="1">
      <alignment horizontal="right" vertical="center"/>
    </xf>
    <xf numFmtId="0" fontId="78" fillId="9" borderId="0" xfId="18" applyFont="1" applyFill="1" applyAlignment="1">
      <alignment vertical="center" shrinkToFit="1"/>
    </xf>
    <xf numFmtId="0" fontId="75" fillId="6" borderId="161" xfId="18" applyFont="1" applyFill="1" applyBorder="1" applyAlignment="1">
      <alignment horizontal="left" vertical="top"/>
    </xf>
    <xf numFmtId="0" fontId="75" fillId="6" borderId="162" xfId="18" applyFont="1" applyFill="1" applyBorder="1" applyAlignment="1">
      <alignment horizontal="left" vertical="top"/>
    </xf>
    <xf numFmtId="0" fontId="166" fillId="6" borderId="162" xfId="18" applyFont="1" applyFill="1" applyBorder="1" applyAlignment="1">
      <alignment horizontal="left" vertical="top"/>
    </xf>
    <xf numFmtId="0" fontId="166" fillId="6" borderId="163" xfId="18" applyFont="1" applyFill="1" applyBorder="1" applyAlignment="1">
      <alignment horizontal="left" vertical="top"/>
    </xf>
    <xf numFmtId="0" fontId="78" fillId="0" borderId="24" xfId="18" applyFont="1" applyBorder="1" applyAlignment="1">
      <alignment horizontal="center" vertical="center"/>
    </xf>
    <xf numFmtId="0" fontId="69" fillId="0" borderId="22" xfId="18" applyBorder="1" applyAlignment="1">
      <alignment vertical="center"/>
    </xf>
    <xf numFmtId="0" fontId="78" fillId="0" borderId="22" xfId="18" applyFont="1" applyBorder="1" applyAlignment="1">
      <alignment horizontal="center" vertical="center"/>
    </xf>
    <xf numFmtId="0" fontId="69" fillId="0" borderId="22" xfId="18" applyBorder="1" applyAlignment="1">
      <alignment horizontal="center" vertical="center"/>
    </xf>
    <xf numFmtId="0" fontId="69" fillId="0" borderId="15" xfId="18" applyBorder="1" applyAlignment="1">
      <alignment horizontal="center" vertical="center"/>
    </xf>
    <xf numFmtId="0" fontId="69" fillId="0" borderId="16" xfId="18" applyBorder="1" applyAlignment="1">
      <alignment horizontal="center" vertical="center"/>
    </xf>
    <xf numFmtId="0" fontId="78" fillId="0" borderId="3" xfId="18" applyFont="1" applyBorder="1" applyAlignment="1">
      <alignment horizontal="left" vertical="center"/>
    </xf>
    <xf numFmtId="0" fontId="78" fillId="0" borderId="178" xfId="18" applyFont="1" applyBorder="1" applyAlignment="1">
      <alignment horizontal="left" vertical="center"/>
    </xf>
    <xf numFmtId="0" fontId="69" fillId="0" borderId="178" xfId="18" applyBorder="1" applyAlignment="1">
      <alignment horizontal="left" vertical="center"/>
    </xf>
    <xf numFmtId="0" fontId="69" fillId="0" borderId="179" xfId="18" applyBorder="1" applyAlignment="1">
      <alignment horizontal="left" vertical="center"/>
    </xf>
    <xf numFmtId="0" fontId="168" fillId="0" borderId="0" xfId="0" applyFont="1">
      <alignment vertical="center"/>
    </xf>
  </cellXfs>
  <cellStyles count="33">
    <cellStyle name="Normal 2" xfId="1"/>
    <cellStyle name="ハイパーリンク" xfId="30" builtinId="8"/>
    <cellStyle name="ハイパーリンク 2" xfId="10"/>
    <cellStyle name="ハイパーリンク 2 2" xfId="16"/>
    <cellStyle name="桁区切り 2" xfId="19"/>
    <cellStyle name="桁区切り 2 2" xfId="23"/>
    <cellStyle name="通貨 2" xfId="2"/>
    <cellStyle name="標準" xfId="0" builtinId="0"/>
    <cellStyle name="標準 2" xfId="3"/>
    <cellStyle name="標準 2 2" xfId="4"/>
    <cellStyle name="標準 2 3 2" xfId="26"/>
    <cellStyle name="標準 2 4" xfId="18"/>
    <cellStyle name="標準 2 5" xfId="22"/>
    <cellStyle name="標準 3" xfId="5"/>
    <cellStyle name="標準 3 2" xfId="20"/>
    <cellStyle name="標準 3 2 2" xfId="25"/>
    <cellStyle name="標準 4" xfId="6"/>
    <cellStyle name="標準 4 2" xfId="27"/>
    <cellStyle name="標準 5" xfId="9"/>
    <cellStyle name="標準 5 2" xfId="12"/>
    <cellStyle name="標準 5 2 2" xfId="28"/>
    <cellStyle name="標準 6" xfId="31"/>
    <cellStyle name="標準 6 2" xfId="17"/>
    <cellStyle name="標準 6 3" xfId="32"/>
    <cellStyle name="標準 7" xfId="11"/>
    <cellStyle name="標準_③-２加算様式（就労）" xfId="7"/>
    <cellStyle name="標準_③-２加算様式（就労） 2" xfId="24"/>
    <cellStyle name="標準_kyotaku_shinnsei" xfId="15"/>
    <cellStyle name="標準_事業者指定様式（多機能用総括表）作業ファイル" xfId="8"/>
    <cellStyle name="標準_総括表を変更しました（６／２３）" xfId="21"/>
    <cellStyle name="標準_第１号様式・付表" xfId="13"/>
    <cellStyle name="標準_短期入所介護給付費請求書" xfId="29"/>
    <cellStyle name="標準_付表　訪問介護　修正版_第一号様式 2" xfId="14"/>
  </cellStyles>
  <dxfs count="1">
    <dxf>
      <fill>
        <patternFill>
          <bgColor rgb="FFFFFF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externalLink" Target="externalLinks/externalLink1.xml"/><Relationship Id="rId8" Type="http://schemas.openxmlformats.org/officeDocument/2006/relationships/worksheet" Target="worksheets/sheet8.xml"/><Relationship Id="rId51"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171449</xdr:colOff>
      <xdr:row>3</xdr:row>
      <xdr:rowOff>28576</xdr:rowOff>
    </xdr:from>
    <xdr:to>
      <xdr:col>3</xdr:col>
      <xdr:colOff>28574</xdr:colOff>
      <xdr:row>3</xdr:row>
      <xdr:rowOff>161926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104899" y="1787526"/>
          <a:ext cx="517525"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4244974" y="1787525"/>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171449</xdr:colOff>
      <xdr:row>3</xdr:row>
      <xdr:rowOff>28576</xdr:rowOff>
    </xdr:from>
    <xdr:to>
      <xdr:col>3</xdr:col>
      <xdr:colOff>28574</xdr:colOff>
      <xdr:row>3</xdr:row>
      <xdr:rowOff>161926</xdr:rowOff>
    </xdr:to>
    <xdr:sp macro="" textlink="">
      <xdr:nvSpPr>
        <xdr:cNvPr id="4" name="正方形/長方形 3">
          <a:extLst>
            <a:ext uri="{FF2B5EF4-FFF2-40B4-BE49-F238E27FC236}">
              <a16:creationId xmlns:a16="http://schemas.microsoft.com/office/drawing/2014/main" id="{00000000-0008-0000-0000-000002000000}"/>
            </a:ext>
          </a:extLst>
        </xdr:cNvPr>
        <xdr:cNvSpPr/>
      </xdr:nvSpPr>
      <xdr:spPr>
        <a:xfrm>
          <a:off x="1104899" y="2019301"/>
          <a:ext cx="514350"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5" name="正方形/長方形 4">
          <a:extLst>
            <a:ext uri="{FF2B5EF4-FFF2-40B4-BE49-F238E27FC236}">
              <a16:creationId xmlns:a16="http://schemas.microsoft.com/office/drawing/2014/main" id="{00000000-0008-0000-0000-000003000000}"/>
            </a:ext>
          </a:extLst>
        </xdr:cNvPr>
        <xdr:cNvSpPr/>
      </xdr:nvSpPr>
      <xdr:spPr>
        <a:xfrm>
          <a:off x="4229099" y="2019300"/>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40</xdr:col>
      <xdr:colOff>212911</xdr:colOff>
      <xdr:row>1</xdr:row>
      <xdr:rowOff>179295</xdr:rowOff>
    </xdr:from>
    <xdr:to>
      <xdr:col>44</xdr:col>
      <xdr:colOff>212912</xdr:colOff>
      <xdr:row>8</xdr:row>
      <xdr:rowOff>134470</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11575676" y="425824"/>
          <a:ext cx="2510118" cy="13559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rgbClr val="FF0000"/>
              </a:solidFill>
              <a:latin typeface="ＭＳ ゴシック" panose="020B0609070205080204" pitchFamily="49" charset="-128"/>
              <a:ea typeface="ＭＳ ゴシック" panose="020B0609070205080204" pitchFamily="49" charset="-128"/>
            </a:rPr>
            <a:t>常勤の従業者が、育児等で時短勤務をしている場合、実際の勤務時間でなく、通常常勤が勤務すべき時間数を記載し、</a:t>
          </a:r>
          <a:r>
            <a:rPr kumimoji="1" lang="en-US" altLang="ja-JP" sz="1200" b="1">
              <a:solidFill>
                <a:srgbClr val="FF0000"/>
              </a:solidFill>
              <a:latin typeface="ＭＳ ゴシック" panose="020B0609070205080204" pitchFamily="49" charset="-128"/>
              <a:ea typeface="ＭＳ ゴシック" panose="020B0609070205080204" pitchFamily="49" charset="-128"/>
            </a:rPr>
            <a:t>(11)</a:t>
          </a:r>
          <a:r>
            <a:rPr kumimoji="1" lang="ja-JP" altLang="en-US" sz="1200" b="1">
              <a:solidFill>
                <a:srgbClr val="FF0000"/>
              </a:solidFill>
              <a:latin typeface="ＭＳ ゴシック" panose="020B0609070205080204" pitchFamily="49" charset="-128"/>
              <a:ea typeface="ＭＳ ゴシック" panose="020B0609070205080204" pitchFamily="49" charset="-128"/>
            </a:rPr>
            <a:t>に時短勤務であることがわかるよう記載してください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id="{00000000-0008-0000-1F00-000002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id="{00000000-0008-0000-1F00-000003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id="{00000000-0008-0000-1F00-000004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id="{00000000-0008-0000-1F00-000005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id="{00000000-0008-0000-1F00-000006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id="{00000000-0008-0000-1F00-000007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id="{00000000-0008-0000-1F00-000008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id="{00000000-0008-0000-1F00-000009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id="{00000000-0008-0000-1F00-00000A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id="{00000000-0008-0000-1F00-00000B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id="{00000000-0008-0000-1F00-00000C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id="{00000000-0008-0000-1F00-00000D000000}"/>
            </a:ext>
          </a:extLst>
        </xdr:cNvPr>
        <xdr:cNvSpPr>
          <a:spLocks/>
        </xdr:cNvSpPr>
      </xdr:nvSpPr>
      <xdr:spPr bwMode="auto">
        <a:xfrm>
          <a:off x="2879725" y="1171575"/>
          <a:ext cx="73025"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95250</xdr:colOff>
      <xdr:row>18</xdr:row>
      <xdr:rowOff>342900</xdr:rowOff>
    </xdr:from>
    <xdr:to>
      <xdr:col>5</xdr:col>
      <xdr:colOff>495300</xdr:colOff>
      <xdr:row>18</xdr:row>
      <xdr:rowOff>342900</xdr:rowOff>
    </xdr:to>
    <xdr:sp macro="" textlink="">
      <xdr:nvSpPr>
        <xdr:cNvPr id="2" name="Line 1">
          <a:extLst>
            <a:ext uri="{FF2B5EF4-FFF2-40B4-BE49-F238E27FC236}">
              <a16:creationId xmlns:a16="http://schemas.microsoft.com/office/drawing/2014/main" id="{00000000-0008-0000-2200-000002000000}"/>
            </a:ext>
          </a:extLst>
        </xdr:cNvPr>
        <xdr:cNvSpPr>
          <a:spLocks noChangeShapeType="1"/>
        </xdr:cNvSpPr>
      </xdr:nvSpPr>
      <xdr:spPr bwMode="auto">
        <a:xfrm>
          <a:off x="5327650" y="7708900"/>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24</xdr:row>
      <xdr:rowOff>438150</xdr:rowOff>
    </xdr:from>
    <xdr:to>
      <xdr:col>5</xdr:col>
      <xdr:colOff>495300</xdr:colOff>
      <xdr:row>24</xdr:row>
      <xdr:rowOff>438150</xdr:rowOff>
    </xdr:to>
    <xdr:sp macro="" textlink="">
      <xdr:nvSpPr>
        <xdr:cNvPr id="3" name="Line 2">
          <a:extLst>
            <a:ext uri="{FF2B5EF4-FFF2-40B4-BE49-F238E27FC236}">
              <a16:creationId xmlns:a16="http://schemas.microsoft.com/office/drawing/2014/main" id="{00000000-0008-0000-2200-000003000000}"/>
            </a:ext>
          </a:extLst>
        </xdr:cNvPr>
        <xdr:cNvSpPr>
          <a:spLocks noChangeShapeType="1"/>
        </xdr:cNvSpPr>
      </xdr:nvSpPr>
      <xdr:spPr bwMode="auto">
        <a:xfrm>
          <a:off x="5327650" y="9804400"/>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85725</xdr:colOff>
      <xdr:row>12</xdr:row>
      <xdr:rowOff>314325</xdr:rowOff>
    </xdr:from>
    <xdr:to>
      <xdr:col>5</xdr:col>
      <xdr:colOff>485775</xdr:colOff>
      <xdr:row>12</xdr:row>
      <xdr:rowOff>314325</xdr:rowOff>
    </xdr:to>
    <xdr:sp macro="" textlink="">
      <xdr:nvSpPr>
        <xdr:cNvPr id="4" name="Line 1">
          <a:extLst>
            <a:ext uri="{FF2B5EF4-FFF2-40B4-BE49-F238E27FC236}">
              <a16:creationId xmlns:a16="http://schemas.microsoft.com/office/drawing/2014/main" id="{00000000-0008-0000-2200-000004000000}"/>
            </a:ext>
          </a:extLst>
        </xdr:cNvPr>
        <xdr:cNvSpPr>
          <a:spLocks noChangeShapeType="1"/>
        </xdr:cNvSpPr>
      </xdr:nvSpPr>
      <xdr:spPr bwMode="auto">
        <a:xfrm>
          <a:off x="5318125" y="5667375"/>
          <a:ext cx="4000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231322</xdr:colOff>
      <xdr:row>3</xdr:row>
      <xdr:rowOff>149679</xdr:rowOff>
    </xdr:from>
    <xdr:to>
      <xdr:col>13</xdr:col>
      <xdr:colOff>231321</xdr:colOff>
      <xdr:row>3</xdr:row>
      <xdr:rowOff>540204</xdr:rowOff>
    </xdr:to>
    <xdr:sp macro="" textlink="">
      <xdr:nvSpPr>
        <xdr:cNvPr id="7" name="テキスト ボックス 6">
          <a:extLst>
            <a:ext uri="{FF2B5EF4-FFF2-40B4-BE49-F238E27FC236}">
              <a16:creationId xmlns:a16="http://schemas.microsoft.com/office/drawing/2014/main" id="{00000000-0008-0000-2200-000007000000}"/>
            </a:ext>
          </a:extLst>
        </xdr:cNvPr>
        <xdr:cNvSpPr txBox="1"/>
      </xdr:nvSpPr>
      <xdr:spPr>
        <a:xfrm>
          <a:off x="8926286" y="938893"/>
          <a:ext cx="3265714" cy="3905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solidFill>
                <a:srgbClr val="FF0000"/>
              </a:solidFill>
              <a:latin typeface="ＭＳ ゴシック" panose="020B0609070205080204" pitchFamily="49" charset="-128"/>
              <a:ea typeface="ＭＳ ゴシック" panose="020B0609070205080204" pitchFamily="49" charset="-128"/>
            </a:rPr>
            <a:t>勤務形態一覧表を併せて提出すること</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33131</xdr:colOff>
      <xdr:row>2</xdr:row>
      <xdr:rowOff>91108</xdr:rowOff>
    </xdr:from>
    <xdr:to>
      <xdr:col>51</xdr:col>
      <xdr:colOff>87382</xdr:colOff>
      <xdr:row>5</xdr:row>
      <xdr:rowOff>60049</xdr:rowOff>
    </xdr:to>
    <xdr:sp macro="" textlink="">
      <xdr:nvSpPr>
        <xdr:cNvPr id="2" name="テキスト ボックス 1">
          <a:extLst>
            <a:ext uri="{FF2B5EF4-FFF2-40B4-BE49-F238E27FC236}">
              <a16:creationId xmlns:a16="http://schemas.microsoft.com/office/drawing/2014/main" id="{00000000-0008-0000-2900-000002000000}"/>
            </a:ext>
          </a:extLst>
        </xdr:cNvPr>
        <xdr:cNvSpPr txBox="1"/>
      </xdr:nvSpPr>
      <xdr:spPr>
        <a:xfrm>
          <a:off x="7313544" y="588065"/>
          <a:ext cx="2638425" cy="7143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solidFill>
                <a:srgbClr val="FF0000"/>
              </a:solidFill>
              <a:latin typeface="ＭＳ ゴシック" panose="020B0609070205080204" pitchFamily="49" charset="-128"/>
              <a:ea typeface="ＭＳ ゴシック" panose="020B0609070205080204" pitchFamily="49" charset="-128"/>
            </a:rPr>
            <a:t>業務委託により食事提供を行う場合、委託契約書の写しを提出すること</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142875</xdr:colOff>
      <xdr:row>8</xdr:row>
      <xdr:rowOff>2285999</xdr:rowOff>
    </xdr:from>
    <xdr:to>
      <xdr:col>5</xdr:col>
      <xdr:colOff>684225</xdr:colOff>
      <xdr:row>8</xdr:row>
      <xdr:rowOff>2924174</xdr:rowOff>
    </xdr:to>
    <xdr:sp macro="" textlink="">
      <xdr:nvSpPr>
        <xdr:cNvPr id="2" name="大かっこ 1">
          <a:extLst>
            <a:ext uri="{FF2B5EF4-FFF2-40B4-BE49-F238E27FC236}">
              <a16:creationId xmlns:a16="http://schemas.microsoft.com/office/drawing/2014/main" id="{00000000-0008-0000-2A00-000002000000}"/>
            </a:ext>
          </a:extLst>
        </xdr:cNvPr>
        <xdr:cNvSpPr/>
      </xdr:nvSpPr>
      <xdr:spPr>
        <a:xfrm>
          <a:off x="2085975" y="5899149"/>
          <a:ext cx="3906850" cy="638175"/>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twoCellAnchor>
    <xdr:from>
      <xdr:col>2</xdr:col>
      <xdr:colOff>133350</xdr:colOff>
      <xdr:row>10</xdr:row>
      <xdr:rowOff>876300</xdr:rowOff>
    </xdr:from>
    <xdr:to>
      <xdr:col>5</xdr:col>
      <xdr:colOff>676276</xdr:colOff>
      <xdr:row>10</xdr:row>
      <xdr:rowOff>1400176</xdr:rowOff>
    </xdr:to>
    <xdr:sp macro="" textlink="">
      <xdr:nvSpPr>
        <xdr:cNvPr id="3" name="大かっこ 2">
          <a:extLst>
            <a:ext uri="{FF2B5EF4-FFF2-40B4-BE49-F238E27FC236}">
              <a16:creationId xmlns:a16="http://schemas.microsoft.com/office/drawing/2014/main" id="{00000000-0008-0000-2A00-000003000000}"/>
            </a:ext>
          </a:extLst>
        </xdr:cNvPr>
        <xdr:cNvSpPr/>
      </xdr:nvSpPr>
      <xdr:spPr>
        <a:xfrm>
          <a:off x="2076450" y="8470900"/>
          <a:ext cx="3908426" cy="523876"/>
        </a:xfrm>
        <a:prstGeom prst="bracketPair">
          <a:avLst>
            <a:gd name="adj" fmla="val 10953"/>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ctr"/>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001012000_&#31119;&#31049;&#37096;&#38556;&#12364;&#12356;&#31119;&#31049;&#35506;\03&#20171;&#35703;&#32102;&#20184;&#20418;\004&#20107;&#26989;&#25152;&#25351;&#23450;\2024_&#38556;&#23475;&#31119;&#31049;&#20998;&#37326;&#12395;&#12362;&#12369;&#12427;&#25163;&#32154;&#36000;&#25285;&#12398;&#36605;&#28187;&#65288;&#25351;&#23450;&#30003;&#35531;&#31561;&#12398;&#27096;&#24335;&#12398;&#27161;&#28310;&#21270;&#31561;&#65289;R6.8&#29694;&#22312;\07_&#20316;&#25104;&#12375;&#12383;&#27096;&#24335;\01_homon\01_&#35370;&#21839;&#31995;_&#27096;&#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001012000_&#31119;&#31049;&#37096;&#38556;&#12364;&#12356;&#31119;&#31049;&#35506;\03&#20171;&#35703;&#32102;&#20184;&#20418;\004&#20107;&#26989;&#25152;&#25351;&#23450;\2024_&#38556;&#23475;&#31119;&#31049;&#20998;&#37326;&#12395;&#12362;&#12369;&#12427;&#25163;&#32154;&#36000;&#25285;&#12398;&#36605;&#28187;&#65288;&#25351;&#23450;&#30003;&#35531;&#31561;&#12398;&#27096;&#24335;&#12398;&#27161;&#28310;&#21270;&#31561;&#65289;R6.8&#29694;&#22312;\07_&#20316;&#25104;&#12375;&#12383;&#27096;&#24335;\01_homon\02_&#35370;&#21839;&#31995;_&#35352;&#36617;&#20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はじめに"/>
      <sheetName val="基本情報入力シート"/>
      <sheetName val="提出書類一覧表"/>
      <sheetName val="目次"/>
      <sheetName val="指定・更新申請"/>
      <sheetName val="変更申請"/>
      <sheetName val="事業等開始・変更"/>
      <sheetName val="変更届"/>
      <sheetName val="付表1"/>
      <sheetName val="勤務形態一覧表_居宅"/>
      <sheetName val="勤務形態一覧表_重訪"/>
      <sheetName val="勤務形態一覧表_同行"/>
      <sheetName val="勤務形態一覧表_行動"/>
      <sheetName val="経歴書_管理者"/>
      <sheetName val="経歴書_サ責1"/>
      <sheetName val="経歴書_サ責2"/>
      <sheetName val="経歴書_サ責3"/>
      <sheetName val="経歴書_サ責4"/>
      <sheetName val="経歴書_サ責5"/>
      <sheetName val="経歴書_サ責6"/>
      <sheetName val="経歴書_サ責7"/>
      <sheetName val="位置図"/>
      <sheetName val="平面図"/>
      <sheetName val="概要写真"/>
      <sheetName val="設備・備品"/>
      <sheetName val="主対象_者"/>
      <sheetName val="苦情解決_者"/>
      <sheetName val="誓約書"/>
      <sheetName val="誓約書別紙①"/>
      <sheetName val="役員等名簿"/>
      <sheetName val="(共生型)申出書"/>
      <sheetName val="近隣住民報告書"/>
      <sheetName val="介護給付費等届出書"/>
      <sheetName val="介護給付費等　体制等状況一覧"/>
      <sheetName val="特定事業所加算_居宅"/>
      <sheetName val="特定事業所加算_重訪"/>
      <sheetName val="特定事業所加算_同行"/>
      <sheetName val="特定事業所加算_行動"/>
      <sheetName val="入院時情報提供書"/>
      <sheetName val="福祉専門職員等連携加算"/>
      <sheetName val="地域生活支援拠点等に関連する加算の届出 "/>
      <sheetName val="業管登録(者)"/>
      <sheetName val="業管変更(者)"/>
      <sheetName val="選択肢"/>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はじめに"/>
      <sheetName val="基本情報入力シート"/>
      <sheetName val="提出書類一覧表"/>
      <sheetName val="目次"/>
      <sheetName val="指定・更新申請"/>
      <sheetName val="変更申請"/>
      <sheetName val="事業等開始・変更"/>
      <sheetName val="変更届"/>
      <sheetName val="付表1"/>
      <sheetName val="勤務形態一覧表_居宅"/>
      <sheetName val="勤務形態一覧表_重訪"/>
      <sheetName val="勤務形態一覧表_同行"/>
      <sheetName val="勤務形態一覧表_行動"/>
      <sheetName val="経歴書_管理者"/>
      <sheetName val="経歴書_サ責1"/>
      <sheetName val="経歴書_サ責2"/>
      <sheetName val="経歴書_サ責3"/>
      <sheetName val="経歴書_サ責4"/>
      <sheetName val="経歴書_サ責5"/>
      <sheetName val="経歴書_サ責6"/>
      <sheetName val="経歴書_サ責7"/>
      <sheetName val="位置図"/>
      <sheetName val="平面図"/>
      <sheetName val="概要写真"/>
      <sheetName val="設備・備品"/>
      <sheetName val="主対象_者"/>
      <sheetName val="苦情解決_者"/>
      <sheetName val="誓約書"/>
      <sheetName val="誓約書別紙①"/>
      <sheetName val="役員等名簿"/>
      <sheetName val="(共生型)申出書"/>
      <sheetName val="近隣住民報告書"/>
      <sheetName val="介護給付費等届出書"/>
      <sheetName val="介護給付費等　体制等状況一覧"/>
      <sheetName val="特定事業所加算_居宅"/>
      <sheetName val="特定事業所加算_重訪"/>
      <sheetName val="特定事業所加算_同行"/>
      <sheetName val="特定事業所加算_行動"/>
      <sheetName val="入院時情報提供書"/>
      <sheetName val="福祉専門職員等連携加算"/>
      <sheetName val="地域生活支援拠点等に関連する加算の届出 "/>
      <sheetName val="業管登録(者)"/>
      <sheetName val="業管変更(者)"/>
      <sheetName val="選択肢"/>
    </sheetNames>
    <sheetDataSet>
      <sheetData sheetId="0" refreshError="1"/>
      <sheetData sheetId="1" refreshError="1"/>
      <sheetData sheetId="2">
        <row r="3">
          <cell r="D3">
            <v>45757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2.bin"/><Relationship Id="rId4" Type="http://schemas.openxmlformats.org/officeDocument/2006/relationships/comments" Target="../comments5.xm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35.bin"/><Relationship Id="rId4" Type="http://schemas.openxmlformats.org/officeDocument/2006/relationships/comments" Target="../comments6.xm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CC"/>
  </sheetPr>
  <dimension ref="A1:I31"/>
  <sheetViews>
    <sheetView tabSelected="1" view="pageBreakPreview" zoomScaleNormal="100" zoomScaleSheetLayoutView="100" workbookViewId="0">
      <selection activeCell="K4" sqref="K4"/>
    </sheetView>
  </sheetViews>
  <sheetFormatPr defaultColWidth="8.625" defaultRowHeight="18.75"/>
  <cols>
    <col min="1" max="1" width="3.25" style="37" customWidth="1"/>
    <col min="2" max="2" width="9" style="33" customWidth="1"/>
    <col min="3" max="8" width="8.625" style="33"/>
    <col min="9" max="9" width="9" style="33" customWidth="1"/>
    <col min="10" max="16384" width="8.625" style="33"/>
  </cols>
  <sheetData>
    <row r="1" spans="1:9" ht="31.5" customHeight="1">
      <c r="A1" s="730" t="s">
        <v>98</v>
      </c>
      <c r="B1" s="730"/>
      <c r="C1" s="730"/>
      <c r="D1" s="730"/>
      <c r="E1" s="730"/>
      <c r="F1" s="730"/>
      <c r="G1" s="730"/>
      <c r="H1" s="730"/>
      <c r="I1" s="730"/>
    </row>
    <row r="2" spans="1:9" ht="27" customHeight="1">
      <c r="A2" s="34">
        <v>1</v>
      </c>
      <c r="B2" s="731" t="s">
        <v>1195</v>
      </c>
      <c r="C2" s="731"/>
      <c r="D2" s="731"/>
      <c r="E2" s="731"/>
      <c r="F2" s="731"/>
      <c r="G2" s="731"/>
      <c r="H2" s="731"/>
      <c r="I2" s="731"/>
    </row>
    <row r="3" spans="1:9" ht="104.25" customHeight="1">
      <c r="A3" s="34">
        <v>2</v>
      </c>
      <c r="B3" s="732" t="s">
        <v>1196</v>
      </c>
      <c r="C3" s="732"/>
      <c r="D3" s="732"/>
      <c r="E3" s="732"/>
      <c r="F3" s="732"/>
      <c r="G3" s="732"/>
      <c r="H3" s="732"/>
      <c r="I3" s="732"/>
    </row>
    <row r="4" spans="1:9" ht="66" customHeight="1">
      <c r="A4" s="34">
        <v>3</v>
      </c>
      <c r="B4" s="732" t="s">
        <v>1197</v>
      </c>
      <c r="C4" s="732"/>
      <c r="D4" s="732"/>
      <c r="E4" s="732"/>
      <c r="F4" s="732"/>
      <c r="G4" s="732"/>
      <c r="H4" s="732"/>
      <c r="I4" s="732"/>
    </row>
    <row r="5" spans="1:9" ht="39" customHeight="1">
      <c r="A5" s="34">
        <v>4</v>
      </c>
      <c r="B5" s="732" t="s">
        <v>1198</v>
      </c>
      <c r="C5" s="732"/>
      <c r="D5" s="732"/>
      <c r="E5" s="732"/>
      <c r="F5" s="732"/>
      <c r="G5" s="732"/>
      <c r="H5" s="732"/>
      <c r="I5" s="732"/>
    </row>
    <row r="6" spans="1:9">
      <c r="A6" s="35"/>
      <c r="B6" s="36"/>
      <c r="C6" s="36"/>
      <c r="D6" s="36"/>
      <c r="E6" s="36"/>
      <c r="F6" s="36"/>
      <c r="G6" s="36"/>
      <c r="H6" s="36"/>
      <c r="I6" s="36"/>
    </row>
    <row r="7" spans="1:9">
      <c r="A7" s="35"/>
      <c r="B7" s="36"/>
      <c r="C7" s="36"/>
      <c r="D7" s="36"/>
      <c r="E7" s="36"/>
      <c r="F7" s="36"/>
      <c r="G7" s="36"/>
      <c r="H7" s="36"/>
      <c r="I7" s="36"/>
    </row>
    <row r="8" spans="1:9">
      <c r="A8" s="35"/>
      <c r="B8" s="36"/>
      <c r="C8" s="36"/>
      <c r="D8" s="36"/>
      <c r="E8" s="36"/>
      <c r="F8" s="36"/>
      <c r="G8" s="36"/>
      <c r="H8" s="36"/>
      <c r="I8" s="36"/>
    </row>
    <row r="9" spans="1:9">
      <c r="A9" s="35"/>
      <c r="B9" s="36"/>
      <c r="C9" s="36"/>
      <c r="D9" s="36"/>
      <c r="E9" s="36"/>
      <c r="F9" s="36"/>
      <c r="G9" s="36"/>
      <c r="H9" s="36"/>
      <c r="I9" s="36"/>
    </row>
    <row r="10" spans="1:9">
      <c r="A10" s="35"/>
      <c r="B10" s="36"/>
      <c r="C10" s="36"/>
      <c r="D10" s="36"/>
      <c r="E10" s="36"/>
      <c r="F10" s="36"/>
      <c r="G10" s="36"/>
      <c r="H10" s="36"/>
      <c r="I10" s="36"/>
    </row>
    <row r="11" spans="1:9">
      <c r="A11" s="35"/>
      <c r="B11" s="36"/>
      <c r="C11" s="36"/>
      <c r="D11" s="36"/>
      <c r="E11" s="36"/>
      <c r="F11" s="36"/>
      <c r="G11" s="36"/>
      <c r="H11" s="36"/>
      <c r="I11" s="36"/>
    </row>
    <row r="12" spans="1:9">
      <c r="A12" s="35"/>
      <c r="B12" s="36"/>
      <c r="C12" s="36"/>
      <c r="D12" s="36"/>
      <c r="E12" s="36"/>
      <c r="F12" s="36"/>
      <c r="G12" s="36"/>
      <c r="H12" s="36"/>
      <c r="I12" s="36"/>
    </row>
    <row r="13" spans="1:9">
      <c r="A13" s="35"/>
      <c r="B13" s="36"/>
      <c r="C13" s="36"/>
      <c r="D13" s="36"/>
      <c r="E13" s="36"/>
      <c r="F13" s="36"/>
      <c r="G13" s="36"/>
      <c r="H13" s="36"/>
      <c r="I13" s="36"/>
    </row>
    <row r="14" spans="1:9">
      <c r="A14" s="35"/>
      <c r="B14" s="36"/>
      <c r="C14" s="36"/>
      <c r="D14" s="36"/>
      <c r="E14" s="36"/>
      <c r="F14" s="36"/>
      <c r="G14" s="36"/>
      <c r="H14" s="36"/>
      <c r="I14" s="36"/>
    </row>
    <row r="15" spans="1:9">
      <c r="A15" s="35"/>
      <c r="B15" s="36"/>
      <c r="C15" s="36"/>
      <c r="D15" s="36"/>
      <c r="E15" s="36"/>
      <c r="F15" s="36"/>
      <c r="G15" s="36"/>
      <c r="H15" s="36"/>
      <c r="I15" s="36"/>
    </row>
    <row r="16" spans="1:9">
      <c r="A16" s="35"/>
      <c r="B16" s="36"/>
      <c r="C16" s="36"/>
      <c r="D16" s="36"/>
      <c r="E16" s="36"/>
      <c r="F16" s="36"/>
      <c r="G16" s="36"/>
      <c r="H16" s="36"/>
      <c r="I16" s="36"/>
    </row>
    <row r="17" spans="1:9">
      <c r="A17" s="35"/>
      <c r="B17" s="36"/>
      <c r="C17" s="36"/>
      <c r="D17" s="36"/>
      <c r="E17" s="36"/>
      <c r="F17" s="36"/>
      <c r="G17" s="36"/>
      <c r="H17" s="36"/>
      <c r="I17" s="36"/>
    </row>
    <row r="18" spans="1:9">
      <c r="A18" s="35"/>
      <c r="B18" s="36"/>
      <c r="C18" s="36"/>
      <c r="D18" s="36"/>
      <c r="E18" s="36"/>
      <c r="F18" s="36"/>
      <c r="G18" s="36"/>
      <c r="H18" s="36"/>
      <c r="I18" s="36"/>
    </row>
    <row r="19" spans="1:9">
      <c r="A19" s="35"/>
      <c r="B19" s="36"/>
      <c r="C19" s="36"/>
      <c r="D19" s="36"/>
      <c r="E19" s="36"/>
      <c r="F19" s="36"/>
      <c r="G19" s="36"/>
      <c r="H19" s="36"/>
      <c r="I19" s="36"/>
    </row>
    <row r="20" spans="1:9">
      <c r="A20" s="35"/>
      <c r="B20" s="36"/>
      <c r="C20" s="36"/>
      <c r="D20" s="36"/>
      <c r="E20" s="36"/>
      <c r="F20" s="36"/>
      <c r="G20" s="36"/>
      <c r="H20" s="36"/>
      <c r="I20" s="36"/>
    </row>
    <row r="21" spans="1:9">
      <c r="A21" s="35"/>
      <c r="B21" s="36"/>
      <c r="C21" s="36"/>
      <c r="D21" s="36"/>
      <c r="E21" s="36"/>
      <c r="F21" s="36"/>
      <c r="G21" s="36"/>
      <c r="H21" s="36"/>
      <c r="I21" s="36"/>
    </row>
    <row r="22" spans="1:9">
      <c r="A22" s="35"/>
      <c r="B22" s="36"/>
      <c r="C22" s="36"/>
      <c r="D22" s="36"/>
      <c r="E22" s="36"/>
      <c r="F22" s="36"/>
      <c r="G22" s="36"/>
      <c r="H22" s="36"/>
      <c r="I22" s="36"/>
    </row>
    <row r="23" spans="1:9">
      <c r="A23" s="35"/>
      <c r="B23" s="36"/>
      <c r="C23" s="36"/>
      <c r="D23" s="36"/>
      <c r="E23" s="36"/>
      <c r="F23" s="36"/>
      <c r="G23" s="36"/>
      <c r="H23" s="36"/>
      <c r="I23" s="36"/>
    </row>
    <row r="24" spans="1:9">
      <c r="A24" s="35"/>
      <c r="B24" s="36"/>
      <c r="C24" s="36"/>
      <c r="D24" s="36"/>
      <c r="E24" s="36"/>
      <c r="F24" s="36"/>
      <c r="G24" s="36"/>
      <c r="H24" s="36"/>
      <c r="I24" s="36"/>
    </row>
    <row r="25" spans="1:9">
      <c r="A25" s="35"/>
      <c r="B25" s="36"/>
      <c r="C25" s="36"/>
      <c r="D25" s="36"/>
      <c r="E25" s="36"/>
      <c r="F25" s="36"/>
      <c r="G25" s="36"/>
      <c r="H25" s="36"/>
      <c r="I25" s="36"/>
    </row>
    <row r="26" spans="1:9">
      <c r="A26" s="35"/>
      <c r="B26" s="36"/>
      <c r="C26" s="36"/>
      <c r="D26" s="36"/>
      <c r="E26" s="36"/>
      <c r="F26" s="36"/>
      <c r="G26" s="36"/>
      <c r="H26" s="36"/>
      <c r="I26" s="36"/>
    </row>
    <row r="27" spans="1:9">
      <c r="A27" s="35"/>
      <c r="B27" s="36"/>
      <c r="C27" s="36"/>
      <c r="D27" s="36"/>
      <c r="E27" s="36"/>
      <c r="F27" s="36"/>
      <c r="G27" s="36"/>
      <c r="H27" s="36"/>
      <c r="I27" s="36"/>
    </row>
    <row r="28" spans="1:9">
      <c r="A28" s="35"/>
      <c r="B28" s="36"/>
      <c r="C28" s="36"/>
      <c r="D28" s="36"/>
      <c r="E28" s="36"/>
      <c r="F28" s="36"/>
      <c r="G28" s="36"/>
      <c r="H28" s="36"/>
      <c r="I28" s="36"/>
    </row>
    <row r="29" spans="1:9">
      <c r="A29" s="35"/>
      <c r="B29" s="36"/>
      <c r="C29" s="36"/>
      <c r="D29" s="36"/>
      <c r="E29" s="36"/>
      <c r="F29" s="36"/>
      <c r="G29" s="36"/>
      <c r="H29" s="36"/>
      <c r="I29" s="36"/>
    </row>
    <row r="30" spans="1:9">
      <c r="A30" s="35"/>
      <c r="B30" s="36"/>
      <c r="C30" s="36"/>
      <c r="D30" s="36"/>
      <c r="E30" s="36"/>
      <c r="F30" s="36"/>
      <c r="G30" s="36"/>
      <c r="H30" s="36"/>
      <c r="I30" s="36"/>
    </row>
    <row r="31" spans="1:9">
      <c r="A31" s="35"/>
      <c r="B31" s="36"/>
      <c r="C31" s="36"/>
      <c r="D31" s="36"/>
      <c r="E31" s="36"/>
      <c r="F31" s="36"/>
      <c r="G31" s="36"/>
      <c r="H31" s="36"/>
      <c r="I31" s="36"/>
    </row>
  </sheetData>
  <mergeCells count="5">
    <mergeCell ref="A1:I1"/>
    <mergeCell ref="B2:I2"/>
    <mergeCell ref="B3:I3"/>
    <mergeCell ref="B4:I4"/>
    <mergeCell ref="B5:I5"/>
  </mergeCells>
  <phoneticPr fontId="29"/>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Q80"/>
  <sheetViews>
    <sheetView showGridLines="0" view="pageBreakPreview" zoomScale="85" zoomScaleNormal="100" zoomScaleSheetLayoutView="85" workbookViewId="0">
      <selection activeCell="AP18" sqref="AP18"/>
    </sheetView>
  </sheetViews>
  <sheetFormatPr defaultColWidth="8.25" defaultRowHeight="21" customHeight="1"/>
  <cols>
    <col min="1" max="1" width="2.625" style="1" customWidth="1"/>
    <col min="2" max="2" width="15" style="3" customWidth="1"/>
    <col min="3" max="3" width="6.625" style="1" customWidth="1"/>
    <col min="4" max="5" width="7.625" style="1" customWidth="1"/>
    <col min="6" max="36" width="2.625" style="1" customWidth="1"/>
    <col min="37" max="37" width="6.625" style="1" customWidth="1"/>
    <col min="38" max="39" width="7.625" style="1" customWidth="1"/>
    <col min="40" max="40" width="5.625" style="1" customWidth="1"/>
    <col min="41" max="16384" width="8.25" style="1"/>
  </cols>
  <sheetData>
    <row r="1" spans="1:40" ht="20.100000000000001" customHeight="1">
      <c r="A1" s="27" t="s">
        <v>21</v>
      </c>
      <c r="C1" s="16"/>
      <c r="D1" s="16"/>
      <c r="E1" s="16"/>
      <c r="F1" s="16"/>
      <c r="G1" s="16"/>
      <c r="H1" s="16"/>
      <c r="I1" s="16"/>
      <c r="J1" s="16"/>
      <c r="K1" s="16"/>
      <c r="L1" s="16"/>
      <c r="M1" s="16"/>
      <c r="N1" s="16"/>
      <c r="O1" s="16"/>
      <c r="P1" s="16"/>
      <c r="Q1" s="16"/>
      <c r="R1" s="16"/>
      <c r="S1" s="16"/>
      <c r="T1" s="16"/>
      <c r="U1" s="16"/>
      <c r="V1" s="16"/>
      <c r="W1" s="16"/>
      <c r="X1" s="9"/>
      <c r="Y1" s="9"/>
      <c r="Z1" s="4"/>
      <c r="AA1" s="4"/>
      <c r="AB1" s="4"/>
      <c r="AC1" s="4"/>
      <c r="AD1" s="660"/>
      <c r="AE1" s="660"/>
      <c r="AF1" s="660"/>
      <c r="AG1" s="660"/>
      <c r="AH1" s="660"/>
      <c r="AI1" s="17" t="s">
        <v>39</v>
      </c>
      <c r="AJ1" s="17"/>
      <c r="AK1" s="1263" t="s">
        <v>734</v>
      </c>
      <c r="AL1" s="1263"/>
      <c r="AM1" s="1263"/>
      <c r="AN1" s="1263"/>
    </row>
    <row r="2" spans="1:40" ht="18" customHeight="1">
      <c r="A2" s="4"/>
      <c r="B2" s="5"/>
      <c r="C2" s="5"/>
      <c r="D2" s="5"/>
      <c r="E2" s="5"/>
      <c r="F2" s="5"/>
      <c r="G2" s="5"/>
      <c r="H2" s="5"/>
      <c r="I2" s="5"/>
      <c r="J2" s="5"/>
      <c r="K2" s="5"/>
      <c r="L2" s="5"/>
      <c r="M2" s="1264">
        <v>2025</v>
      </c>
      <c r="N2" s="1264"/>
      <c r="O2" s="1264"/>
      <c r="P2" s="1264"/>
      <c r="Q2" s="1265" t="s">
        <v>35</v>
      </c>
      <c r="R2" s="1265"/>
      <c r="S2" s="1264">
        <v>4</v>
      </c>
      <c r="T2" s="1264"/>
      <c r="U2" s="1265" t="s">
        <v>36</v>
      </c>
      <c r="V2" s="1265"/>
      <c r="W2" s="5"/>
      <c r="X2" s="5"/>
      <c r="Y2" s="5"/>
      <c r="Z2" s="4"/>
      <c r="AA2" s="4"/>
      <c r="AC2" s="17"/>
      <c r="AD2" s="5"/>
      <c r="AE2" s="5"/>
      <c r="AF2" s="5"/>
      <c r="AG2" s="5"/>
      <c r="AH2" s="5"/>
      <c r="AI2" s="17" t="s">
        <v>40</v>
      </c>
      <c r="AJ2" s="17"/>
      <c r="AK2" s="1266" t="str">
        <f>IF(基本情報入力シート!$D$23="","",基本情報入力シート!$D$23)</f>
        <v/>
      </c>
      <c r="AL2" s="1266"/>
      <c r="AM2" s="1266"/>
      <c r="AN2" s="1266"/>
    </row>
    <row r="3" spans="1:40" ht="18" customHeight="1">
      <c r="A3" s="661"/>
      <c r="B3" s="661"/>
      <c r="C3" s="661"/>
      <c r="D3" s="661"/>
      <c r="E3" s="661"/>
      <c r="F3" s="661"/>
      <c r="G3" s="661"/>
      <c r="H3" s="661"/>
      <c r="I3" s="661"/>
      <c r="J3" s="661"/>
      <c r="K3" s="661"/>
      <c r="L3" s="661"/>
      <c r="M3" s="661"/>
      <c r="N3" s="661"/>
      <c r="O3" s="661"/>
      <c r="P3" s="661"/>
      <c r="Q3" s="661"/>
      <c r="R3" s="661"/>
      <c r="S3" s="661"/>
      <c r="T3" s="661"/>
      <c r="U3" s="661"/>
      <c r="V3" s="661"/>
      <c r="W3" s="661"/>
      <c r="Y3" s="662"/>
      <c r="Z3" s="662"/>
      <c r="AA3" s="662"/>
      <c r="AB3" s="4"/>
      <c r="AC3" s="662"/>
      <c r="AD3" s="662"/>
      <c r="AE3" s="662"/>
      <c r="AF3" s="662"/>
      <c r="AG3" s="662"/>
      <c r="AH3" s="662"/>
      <c r="AI3" s="663" t="s">
        <v>43</v>
      </c>
      <c r="AJ3" s="17"/>
      <c r="AK3" s="1266"/>
      <c r="AL3" s="1266"/>
      <c r="AM3" s="1266"/>
      <c r="AN3" s="1266"/>
    </row>
    <row r="4" spans="1:40" ht="18" customHeight="1">
      <c r="A4" s="661"/>
      <c r="B4" s="661"/>
      <c r="C4" s="661"/>
      <c r="D4" s="661"/>
      <c r="E4" s="661"/>
      <c r="F4" s="661"/>
      <c r="G4" s="661"/>
      <c r="H4" s="661"/>
      <c r="I4" s="661"/>
      <c r="J4" s="661"/>
      <c r="K4" s="661"/>
      <c r="L4" s="661"/>
      <c r="M4" s="661"/>
      <c r="N4" s="661"/>
      <c r="O4" s="661"/>
      <c r="P4" s="661"/>
      <c r="Q4" s="661"/>
      <c r="R4" s="661"/>
      <c r="S4" s="661"/>
      <c r="T4" s="661"/>
      <c r="U4" s="661"/>
      <c r="V4" s="661"/>
      <c r="W4" s="661"/>
      <c r="Y4" s="662"/>
      <c r="Z4" s="662"/>
      <c r="AA4" s="662"/>
      <c r="AB4" s="4"/>
      <c r="AC4" s="662"/>
      <c r="AD4" s="662"/>
      <c r="AE4" s="662"/>
      <c r="AF4" s="662"/>
      <c r="AG4" s="662"/>
      <c r="AH4" s="662"/>
      <c r="AI4" s="663" t="s">
        <v>44</v>
      </c>
      <c r="AJ4" s="17"/>
      <c r="AK4" s="1266"/>
      <c r="AL4" s="1266"/>
      <c r="AM4" s="1266"/>
      <c r="AN4" s="1266"/>
    </row>
    <row r="5" spans="1:40" ht="18" customHeight="1">
      <c r="A5" s="661"/>
      <c r="B5" s="661"/>
      <c r="C5" s="661"/>
      <c r="D5" s="661"/>
      <c r="E5" s="661"/>
      <c r="F5" s="661"/>
      <c r="G5" s="661"/>
      <c r="H5" s="661"/>
      <c r="I5" s="661"/>
      <c r="J5" s="661"/>
      <c r="K5" s="661"/>
      <c r="L5" s="661"/>
      <c r="M5" s="661"/>
      <c r="N5" s="661"/>
      <c r="O5" s="661"/>
      <c r="P5" s="661"/>
      <c r="Q5" s="661"/>
      <c r="R5" s="661"/>
      <c r="S5" s="661"/>
      <c r="U5" s="661"/>
      <c r="V5" s="661"/>
      <c r="W5" s="661"/>
      <c r="Y5" s="662"/>
      <c r="Z5" s="662"/>
      <c r="AA5" s="662"/>
      <c r="AB5" s="4"/>
      <c r="AC5" s="662"/>
      <c r="AD5" s="662"/>
      <c r="AE5" s="662"/>
      <c r="AF5" s="662"/>
      <c r="AG5" s="663" t="s">
        <v>45</v>
      </c>
      <c r="AH5" s="1267"/>
      <c r="AI5" s="1267"/>
      <c r="AJ5" s="1267"/>
      <c r="AK5" s="662" t="s">
        <v>41</v>
      </c>
      <c r="AL5" s="664"/>
      <c r="AM5" s="662" t="s">
        <v>42</v>
      </c>
      <c r="AN5" s="4"/>
    </row>
    <row r="6" spans="1:40" ht="9.9499999999999993" customHeight="1">
      <c r="A6" s="4"/>
      <c r="B6" s="8"/>
      <c r="C6" s="8"/>
      <c r="D6" s="8"/>
      <c r="E6" s="8"/>
      <c r="F6" s="8"/>
      <c r="G6" s="8"/>
      <c r="H6" s="8"/>
      <c r="I6" s="8"/>
      <c r="J6" s="8"/>
      <c r="K6" s="8"/>
      <c r="L6" s="8"/>
      <c r="M6" s="8"/>
      <c r="N6" s="8"/>
      <c r="O6" s="8"/>
      <c r="P6" s="8"/>
      <c r="Q6" s="8"/>
      <c r="R6" s="8"/>
      <c r="S6" s="8"/>
      <c r="T6" s="8"/>
      <c r="U6" s="8"/>
      <c r="V6" s="8"/>
      <c r="W6" s="8"/>
      <c r="X6" s="5"/>
      <c r="Y6" s="5"/>
      <c r="Z6" s="5"/>
      <c r="AA6" s="5"/>
      <c r="AB6" s="5"/>
      <c r="AC6" s="5"/>
      <c r="AD6" s="5"/>
      <c r="AE6" s="5"/>
      <c r="AF6" s="5"/>
      <c r="AG6" s="5"/>
      <c r="AH6" s="5"/>
      <c r="AI6" s="5"/>
      <c r="AJ6" s="5"/>
      <c r="AK6" s="5"/>
      <c r="AL6" s="5"/>
      <c r="AM6" s="4"/>
      <c r="AN6" s="4"/>
    </row>
    <row r="7" spans="1:40" ht="15" customHeight="1">
      <c r="A7" s="1268" t="s">
        <v>37</v>
      </c>
      <c r="B7" s="1269" t="s">
        <v>46</v>
      </c>
      <c r="C7" s="1270" t="s">
        <v>47</v>
      </c>
      <c r="D7" s="1269" t="s">
        <v>48</v>
      </c>
      <c r="E7" s="1273" t="s">
        <v>49</v>
      </c>
      <c r="F7" s="1274" t="s">
        <v>80</v>
      </c>
      <c r="G7" s="1274"/>
      <c r="H7" s="1274"/>
      <c r="I7" s="1274"/>
      <c r="J7" s="1274"/>
      <c r="K7" s="1274"/>
      <c r="L7" s="1274"/>
      <c r="M7" s="1274"/>
      <c r="N7" s="1274"/>
      <c r="O7" s="1274"/>
      <c r="P7" s="1274"/>
      <c r="Q7" s="1274"/>
      <c r="R7" s="1274"/>
      <c r="S7" s="1274"/>
      <c r="T7" s="1274"/>
      <c r="U7" s="1274"/>
      <c r="V7" s="1274"/>
      <c r="W7" s="1274"/>
      <c r="X7" s="1274"/>
      <c r="Y7" s="1274"/>
      <c r="Z7" s="1274"/>
      <c r="AA7" s="1274"/>
      <c r="AB7" s="1274"/>
      <c r="AC7" s="1274"/>
      <c r="AD7" s="1274"/>
      <c r="AE7" s="1274"/>
      <c r="AF7" s="1274"/>
      <c r="AG7" s="1274"/>
      <c r="AH7" s="1274"/>
      <c r="AI7" s="1274"/>
      <c r="AJ7" s="1274"/>
      <c r="AK7" s="1275" t="s">
        <v>81</v>
      </c>
      <c r="AL7" s="1277" t="s">
        <v>82</v>
      </c>
      <c r="AM7" s="1278" t="s">
        <v>83</v>
      </c>
      <c r="AN7" s="1278"/>
    </row>
    <row r="8" spans="1:40" ht="15" customHeight="1">
      <c r="A8" s="1268"/>
      <c r="B8" s="1269"/>
      <c r="C8" s="1271"/>
      <c r="D8" s="1269"/>
      <c r="E8" s="1273"/>
      <c r="F8" s="1269" t="s">
        <v>26</v>
      </c>
      <c r="G8" s="1269"/>
      <c r="H8" s="1269"/>
      <c r="I8" s="1269"/>
      <c r="J8" s="1269"/>
      <c r="K8" s="1269"/>
      <c r="L8" s="1269"/>
      <c r="M8" s="1269" t="s">
        <v>27</v>
      </c>
      <c r="N8" s="1269"/>
      <c r="O8" s="1269"/>
      <c r="P8" s="1269"/>
      <c r="Q8" s="1269"/>
      <c r="R8" s="1269"/>
      <c r="S8" s="1269"/>
      <c r="T8" s="1269" t="s">
        <v>28</v>
      </c>
      <c r="U8" s="1269"/>
      <c r="V8" s="1269"/>
      <c r="W8" s="1269"/>
      <c r="X8" s="1269"/>
      <c r="Y8" s="1269"/>
      <c r="Z8" s="1269"/>
      <c r="AA8" s="1269" t="s">
        <v>29</v>
      </c>
      <c r="AB8" s="1269"/>
      <c r="AC8" s="1269"/>
      <c r="AD8" s="1269"/>
      <c r="AE8" s="1269"/>
      <c r="AF8" s="1269"/>
      <c r="AG8" s="1269"/>
      <c r="AH8" s="1269" t="s">
        <v>32</v>
      </c>
      <c r="AI8" s="1269"/>
      <c r="AJ8" s="1269"/>
      <c r="AK8" s="1275"/>
      <c r="AL8" s="1277"/>
      <c r="AM8" s="1278"/>
      <c r="AN8" s="1278"/>
    </row>
    <row r="9" spans="1:40" ht="15" customHeight="1">
      <c r="A9" s="1268"/>
      <c r="B9" s="1269"/>
      <c r="C9" s="1271"/>
      <c r="D9" s="1269"/>
      <c r="E9" s="1273"/>
      <c r="F9" s="6">
        <f>DATE($M$2,$S$2,1)</f>
        <v>45748</v>
      </c>
      <c r="G9" s="6">
        <f>DATE($M$2,$S$2,2)</f>
        <v>45749</v>
      </c>
      <c r="H9" s="6">
        <f>DATE($M$2,$S$2,3)</f>
        <v>45750</v>
      </c>
      <c r="I9" s="6">
        <f>DATE($M$2,$S$2,4)</f>
        <v>45751</v>
      </c>
      <c r="J9" s="6">
        <f>DATE($M$2,$S$2,5)</f>
        <v>45752</v>
      </c>
      <c r="K9" s="6">
        <f>DATE($M$2,$S$2,6)</f>
        <v>45753</v>
      </c>
      <c r="L9" s="6">
        <f>DATE($M$2,$S$2,7)</f>
        <v>45754</v>
      </c>
      <c r="M9" s="6">
        <f>DATE($M$2,$S$2,8)</f>
        <v>45755</v>
      </c>
      <c r="N9" s="6">
        <f>DATE($M$2,$S$2,9)</f>
        <v>45756</v>
      </c>
      <c r="O9" s="6">
        <f>DATE($M$2,$S$2,10)</f>
        <v>45757</v>
      </c>
      <c r="P9" s="6">
        <f>DATE($M$2,$S$2,11)</f>
        <v>45758</v>
      </c>
      <c r="Q9" s="6">
        <f>DATE($M$2,$S$2,12)</f>
        <v>45759</v>
      </c>
      <c r="R9" s="6">
        <f>DATE($M$2,$S$2,13)</f>
        <v>45760</v>
      </c>
      <c r="S9" s="6">
        <f>DATE($M$2,$S$2,14)</f>
        <v>45761</v>
      </c>
      <c r="T9" s="6">
        <f>DATE($M$2,$S$2,15)</f>
        <v>45762</v>
      </c>
      <c r="U9" s="6">
        <f>DATE($M$2,$S$2,16)</f>
        <v>45763</v>
      </c>
      <c r="V9" s="6">
        <f>DATE($M$2,$S$2,17)</f>
        <v>45764</v>
      </c>
      <c r="W9" s="6">
        <f>DATE($M$2,$S$2,18)</f>
        <v>45765</v>
      </c>
      <c r="X9" s="6">
        <f>DATE($M$2,$S$2,19)</f>
        <v>45766</v>
      </c>
      <c r="Y9" s="6">
        <f>DATE($M$2,$S$2,20)</f>
        <v>45767</v>
      </c>
      <c r="Z9" s="6">
        <f>DATE($M$2,$S$2,21)</f>
        <v>45768</v>
      </c>
      <c r="AA9" s="6">
        <f>DATE($M$2,$S$2,22)</f>
        <v>45769</v>
      </c>
      <c r="AB9" s="6">
        <f>DATE($M$2,$S$2,23)</f>
        <v>45770</v>
      </c>
      <c r="AC9" s="6">
        <f>DATE($M$2,$S$2,24)</f>
        <v>45771</v>
      </c>
      <c r="AD9" s="6">
        <f>DATE($M$2,$S$2,25)</f>
        <v>45772</v>
      </c>
      <c r="AE9" s="6">
        <f>DATE($M$2,$S$2,26)</f>
        <v>45773</v>
      </c>
      <c r="AF9" s="6">
        <f>DATE($M$2,$S$2,27)</f>
        <v>45774</v>
      </c>
      <c r="AG9" s="6">
        <f>DATE($M$2,$S$2,28)</f>
        <v>45775</v>
      </c>
      <c r="AH9" s="6">
        <f>IF(DAY(EOMONTH(F9,0))&lt;29,"",DATE($M$2,$S$2,29))</f>
        <v>45776</v>
      </c>
      <c r="AI9" s="6">
        <f>IF(DAY(EOMONTH(F9,0))&lt;30,"",DATE($M$2,$S$2,30))</f>
        <v>45777</v>
      </c>
      <c r="AJ9" s="6" t="str">
        <f>IF(DAY(EOMONTH(F9,0))&lt;31,"",DATE($M$2,$S$2,31))</f>
        <v/>
      </c>
      <c r="AK9" s="1275"/>
      <c r="AL9" s="1277"/>
      <c r="AM9" s="1278"/>
      <c r="AN9" s="1278"/>
    </row>
    <row r="10" spans="1:40" ht="15" customHeight="1">
      <c r="A10" s="1268"/>
      <c r="B10" s="1269"/>
      <c r="C10" s="1272"/>
      <c r="D10" s="1269"/>
      <c r="E10" s="1273"/>
      <c r="F10" s="7">
        <f>DATE($M$2,$S$2,1)</f>
        <v>45748</v>
      </c>
      <c r="G10" s="7">
        <f>DATE($M$2,$S$2,2)</f>
        <v>45749</v>
      </c>
      <c r="H10" s="7">
        <f>DATE($M$2,$S$2,3)</f>
        <v>45750</v>
      </c>
      <c r="I10" s="7">
        <f>DATE($M$2,$S$2,4)</f>
        <v>45751</v>
      </c>
      <c r="J10" s="7">
        <f>DATE($M$2,$S$2,5)</f>
        <v>45752</v>
      </c>
      <c r="K10" s="7">
        <f>DATE($M$2,$S$2,6)</f>
        <v>45753</v>
      </c>
      <c r="L10" s="7">
        <f>DATE($M$2,$S$2,7)</f>
        <v>45754</v>
      </c>
      <c r="M10" s="7">
        <f>DATE($M$2,$S$2,8)</f>
        <v>45755</v>
      </c>
      <c r="N10" s="7">
        <f>DATE($M$2,$S$2,9)</f>
        <v>45756</v>
      </c>
      <c r="O10" s="7">
        <f>DATE($M$2,$S$2,10)</f>
        <v>45757</v>
      </c>
      <c r="P10" s="7">
        <f>DATE($M$2,$S$2,11)</f>
        <v>45758</v>
      </c>
      <c r="Q10" s="7">
        <f>DATE($M$2,$S$2,12)</f>
        <v>45759</v>
      </c>
      <c r="R10" s="7">
        <f>DATE($M$2,$S$2,13)</f>
        <v>45760</v>
      </c>
      <c r="S10" s="7">
        <f>DATE($M$2,$S$2,14)</f>
        <v>45761</v>
      </c>
      <c r="T10" s="7">
        <f>DATE($M$2,$S$2,15)</f>
        <v>45762</v>
      </c>
      <c r="U10" s="7">
        <f>DATE($M$2,$S$2,16)</f>
        <v>45763</v>
      </c>
      <c r="V10" s="7">
        <f>DATE($M$2,$S$2,17)</f>
        <v>45764</v>
      </c>
      <c r="W10" s="7">
        <f>DATE($M$2,$S$2,18)</f>
        <v>45765</v>
      </c>
      <c r="X10" s="7">
        <f>DATE($M$2,$S$2,19)</f>
        <v>45766</v>
      </c>
      <c r="Y10" s="7">
        <f>DATE($M$2,$S$2,20)</f>
        <v>45767</v>
      </c>
      <c r="Z10" s="7">
        <f>DATE($M$2,$S$2,21)</f>
        <v>45768</v>
      </c>
      <c r="AA10" s="7">
        <f>DATE($M$2,$S$2,22)</f>
        <v>45769</v>
      </c>
      <c r="AB10" s="7">
        <f>DATE($M$2,$S$2,23)</f>
        <v>45770</v>
      </c>
      <c r="AC10" s="7">
        <f>DATE($M$2,$S$2,24)</f>
        <v>45771</v>
      </c>
      <c r="AD10" s="7">
        <f>DATE($M$2,$S$2,25)</f>
        <v>45772</v>
      </c>
      <c r="AE10" s="7">
        <f>DATE($M$2,$S$2,26)</f>
        <v>45773</v>
      </c>
      <c r="AF10" s="7">
        <f>DATE($M$2,$S$2,27)</f>
        <v>45774</v>
      </c>
      <c r="AG10" s="7">
        <f>DATE($M$2,$S$2,28)</f>
        <v>45775</v>
      </c>
      <c r="AH10" s="7">
        <f>IF(DAY(EOMONTH(F10,0))&lt;29,"",DATE($M$2,$S$2,29))</f>
        <v>45776</v>
      </c>
      <c r="AI10" s="7">
        <f>IF(DAY(EOMONTH(F10,0))&lt;30,"",DATE($M$2,$S$2,30))</f>
        <v>45777</v>
      </c>
      <c r="AJ10" s="7" t="str">
        <f>IF(DAY(EOMONTH(F10,0))&lt;31,"",DATE($M$2,$S$2,31))</f>
        <v/>
      </c>
      <c r="AK10" s="1275"/>
      <c r="AL10" s="1277"/>
      <c r="AM10" s="1278"/>
      <c r="AN10" s="1278"/>
    </row>
    <row r="11" spans="1:40" ht="18" customHeight="1">
      <c r="A11" s="611">
        <v>1</v>
      </c>
      <c r="B11" s="613"/>
      <c r="C11" s="614"/>
      <c r="D11" s="615"/>
      <c r="E11" s="616"/>
      <c r="F11" s="617"/>
      <c r="G11" s="617"/>
      <c r="H11" s="617"/>
      <c r="I11" s="617"/>
      <c r="J11" s="617"/>
      <c r="K11" s="617"/>
      <c r="L11" s="617"/>
      <c r="M11" s="617"/>
      <c r="N11" s="617"/>
      <c r="O11" s="617"/>
      <c r="P11" s="617"/>
      <c r="Q11" s="617"/>
      <c r="R11" s="617"/>
      <c r="S11" s="617"/>
      <c r="T11" s="617"/>
      <c r="U11" s="617"/>
      <c r="V11" s="617"/>
      <c r="W11" s="617"/>
      <c r="X11" s="617"/>
      <c r="Y11" s="617"/>
      <c r="Z11" s="617"/>
      <c r="AA11" s="617"/>
      <c r="AB11" s="617"/>
      <c r="AC11" s="617"/>
      <c r="AD11" s="617"/>
      <c r="AE11" s="617"/>
      <c r="AF11" s="617"/>
      <c r="AG11" s="617"/>
      <c r="AH11" s="617"/>
      <c r="AI11" s="617"/>
      <c r="AJ11" s="617"/>
      <c r="AK11" s="10">
        <f>+SUM(F11:AJ11)</f>
        <v>0</v>
      </c>
      <c r="AL11" s="11">
        <f>IF($AK$3="４週",AK11/4,AK11/(DAY(EOMONTH($F$9,0))/7))</f>
        <v>0</v>
      </c>
      <c r="AM11" s="1276"/>
      <c r="AN11" s="1276"/>
    </row>
    <row r="12" spans="1:40" ht="18" customHeight="1">
      <c r="A12" s="611">
        <v>2</v>
      </c>
      <c r="B12" s="613"/>
      <c r="C12" s="614"/>
      <c r="D12" s="615"/>
      <c r="E12" s="616"/>
      <c r="F12" s="617"/>
      <c r="G12" s="617"/>
      <c r="H12" s="617"/>
      <c r="I12" s="617"/>
      <c r="J12" s="617"/>
      <c r="K12" s="617"/>
      <c r="L12" s="617"/>
      <c r="M12" s="617"/>
      <c r="N12" s="617"/>
      <c r="O12" s="617"/>
      <c r="P12" s="617"/>
      <c r="Q12" s="617"/>
      <c r="R12" s="617"/>
      <c r="S12" s="617"/>
      <c r="T12" s="617"/>
      <c r="U12" s="617"/>
      <c r="V12" s="617"/>
      <c r="W12" s="617"/>
      <c r="X12" s="617"/>
      <c r="Y12" s="617"/>
      <c r="Z12" s="617"/>
      <c r="AA12" s="617"/>
      <c r="AB12" s="617"/>
      <c r="AC12" s="617"/>
      <c r="AD12" s="617"/>
      <c r="AE12" s="617"/>
      <c r="AF12" s="617"/>
      <c r="AG12" s="617"/>
      <c r="AH12" s="617"/>
      <c r="AI12" s="617"/>
      <c r="AJ12" s="617"/>
      <c r="AK12" s="10">
        <f t="shared" ref="AK12:AK31" si="0">+SUM(F12:AJ12)</f>
        <v>0</v>
      </c>
      <c r="AL12" s="11">
        <f>IF($AK$3="４週",AK12/4,AK12/(DAY(EOMONTH($F$9,0))/7))</f>
        <v>0</v>
      </c>
      <c r="AM12" s="1276"/>
      <c r="AN12" s="1276"/>
    </row>
    <row r="13" spans="1:40" ht="18" customHeight="1">
      <c r="A13" s="611">
        <v>3</v>
      </c>
      <c r="B13" s="613"/>
      <c r="C13" s="614"/>
      <c r="D13" s="615"/>
      <c r="E13" s="616"/>
      <c r="F13" s="617"/>
      <c r="G13" s="617"/>
      <c r="H13" s="617"/>
      <c r="I13" s="617"/>
      <c r="J13" s="617"/>
      <c r="K13" s="617"/>
      <c r="L13" s="617"/>
      <c r="M13" s="617"/>
      <c r="N13" s="617"/>
      <c r="O13" s="617"/>
      <c r="P13" s="617"/>
      <c r="Q13" s="617"/>
      <c r="R13" s="617"/>
      <c r="S13" s="617"/>
      <c r="T13" s="617"/>
      <c r="U13" s="617"/>
      <c r="V13" s="617"/>
      <c r="W13" s="617"/>
      <c r="X13" s="617"/>
      <c r="Y13" s="617"/>
      <c r="Z13" s="617"/>
      <c r="AA13" s="617"/>
      <c r="AB13" s="617"/>
      <c r="AC13" s="617"/>
      <c r="AD13" s="617"/>
      <c r="AE13" s="617"/>
      <c r="AF13" s="617"/>
      <c r="AG13" s="617"/>
      <c r="AH13" s="617"/>
      <c r="AI13" s="617"/>
      <c r="AJ13" s="617"/>
      <c r="AK13" s="10">
        <f t="shared" si="0"/>
        <v>0</v>
      </c>
      <c r="AL13" s="11">
        <f>IF($AK$3="４週",AK13/4,AK13/(DAY(EOMONTH($F$9,0))/7))</f>
        <v>0</v>
      </c>
      <c r="AM13" s="1276"/>
      <c r="AN13" s="1276"/>
    </row>
    <row r="14" spans="1:40" ht="18" customHeight="1">
      <c r="A14" s="611">
        <v>4</v>
      </c>
      <c r="B14" s="613"/>
      <c r="C14" s="614"/>
      <c r="D14" s="615"/>
      <c r="E14" s="616"/>
      <c r="F14" s="617"/>
      <c r="G14" s="617"/>
      <c r="H14" s="617"/>
      <c r="I14" s="617"/>
      <c r="J14" s="617"/>
      <c r="K14" s="617"/>
      <c r="L14" s="617"/>
      <c r="M14" s="617"/>
      <c r="N14" s="617"/>
      <c r="O14" s="617"/>
      <c r="P14" s="617"/>
      <c r="Q14" s="617"/>
      <c r="R14" s="617"/>
      <c r="S14" s="617"/>
      <c r="T14" s="617"/>
      <c r="U14" s="617"/>
      <c r="V14" s="617"/>
      <c r="W14" s="617"/>
      <c r="X14" s="617"/>
      <c r="Y14" s="617"/>
      <c r="Z14" s="617"/>
      <c r="AA14" s="617"/>
      <c r="AB14" s="617"/>
      <c r="AC14" s="617"/>
      <c r="AD14" s="617"/>
      <c r="AE14" s="617"/>
      <c r="AF14" s="617"/>
      <c r="AG14" s="617"/>
      <c r="AH14" s="617"/>
      <c r="AI14" s="617"/>
      <c r="AJ14" s="617"/>
      <c r="AK14" s="10">
        <f t="shared" si="0"/>
        <v>0</v>
      </c>
      <c r="AL14" s="11">
        <f>IF($AK$3="４週",AK14/4,AK14/(DAY(EOMONTH($F$9,0))/7))</f>
        <v>0</v>
      </c>
      <c r="AM14" s="1276"/>
      <c r="AN14" s="1276"/>
    </row>
    <row r="15" spans="1:40" ht="18" customHeight="1">
      <c r="A15" s="611">
        <v>5</v>
      </c>
      <c r="B15" s="613"/>
      <c r="C15" s="614"/>
      <c r="D15" s="615"/>
      <c r="E15" s="616"/>
      <c r="F15" s="617"/>
      <c r="G15" s="617"/>
      <c r="H15" s="617"/>
      <c r="I15" s="617"/>
      <c r="J15" s="617"/>
      <c r="K15" s="617"/>
      <c r="L15" s="617"/>
      <c r="M15" s="617"/>
      <c r="N15" s="617"/>
      <c r="O15" s="617"/>
      <c r="P15" s="617"/>
      <c r="Q15" s="617"/>
      <c r="R15" s="617"/>
      <c r="S15" s="617"/>
      <c r="T15" s="617"/>
      <c r="U15" s="617"/>
      <c r="V15" s="617"/>
      <c r="W15" s="617"/>
      <c r="X15" s="617"/>
      <c r="Y15" s="617"/>
      <c r="Z15" s="617"/>
      <c r="AA15" s="617"/>
      <c r="AB15" s="617"/>
      <c r="AC15" s="617"/>
      <c r="AD15" s="617"/>
      <c r="AE15" s="617"/>
      <c r="AF15" s="617"/>
      <c r="AG15" s="617"/>
      <c r="AH15" s="617"/>
      <c r="AI15" s="617"/>
      <c r="AJ15" s="617"/>
      <c r="AK15" s="10">
        <f t="shared" si="0"/>
        <v>0</v>
      </c>
      <c r="AL15" s="11">
        <f t="shared" ref="AL15:AL30" si="1">IF($AK$3="４週",AK15/4,AK15/(DAY(EOMONTH($F$9,0))/7))</f>
        <v>0</v>
      </c>
      <c r="AM15" s="1276"/>
      <c r="AN15" s="1276"/>
    </row>
    <row r="16" spans="1:40" ht="18" customHeight="1">
      <c r="A16" s="611">
        <v>6</v>
      </c>
      <c r="B16" s="613"/>
      <c r="C16" s="614"/>
      <c r="D16" s="615"/>
      <c r="E16" s="616"/>
      <c r="F16" s="617"/>
      <c r="G16" s="617"/>
      <c r="H16" s="617"/>
      <c r="I16" s="617"/>
      <c r="J16" s="617"/>
      <c r="K16" s="617"/>
      <c r="L16" s="617"/>
      <c r="M16" s="617"/>
      <c r="N16" s="617"/>
      <c r="O16" s="617"/>
      <c r="P16" s="617"/>
      <c r="Q16" s="617"/>
      <c r="R16" s="617"/>
      <c r="S16" s="617"/>
      <c r="T16" s="617"/>
      <c r="U16" s="617"/>
      <c r="V16" s="617"/>
      <c r="W16" s="617"/>
      <c r="X16" s="617"/>
      <c r="Y16" s="617"/>
      <c r="Z16" s="617"/>
      <c r="AA16" s="617"/>
      <c r="AB16" s="617"/>
      <c r="AC16" s="617"/>
      <c r="AD16" s="617"/>
      <c r="AE16" s="617"/>
      <c r="AF16" s="617"/>
      <c r="AG16" s="617"/>
      <c r="AH16" s="617"/>
      <c r="AI16" s="617"/>
      <c r="AJ16" s="617"/>
      <c r="AK16" s="10">
        <f t="shared" si="0"/>
        <v>0</v>
      </c>
      <c r="AL16" s="11">
        <f t="shared" si="1"/>
        <v>0</v>
      </c>
      <c r="AM16" s="1276"/>
      <c r="AN16" s="1276"/>
    </row>
    <row r="17" spans="1:40" ht="18" customHeight="1">
      <c r="A17" s="611">
        <v>7</v>
      </c>
      <c r="B17" s="613"/>
      <c r="C17" s="614"/>
      <c r="D17" s="615"/>
      <c r="E17" s="616"/>
      <c r="F17" s="617"/>
      <c r="G17" s="617"/>
      <c r="H17" s="617"/>
      <c r="I17" s="617"/>
      <c r="J17" s="617"/>
      <c r="K17" s="617"/>
      <c r="L17" s="617"/>
      <c r="M17" s="617"/>
      <c r="N17" s="617"/>
      <c r="O17" s="617"/>
      <c r="P17" s="617"/>
      <c r="Q17" s="617"/>
      <c r="R17" s="617"/>
      <c r="S17" s="617"/>
      <c r="T17" s="617"/>
      <c r="U17" s="617"/>
      <c r="V17" s="617"/>
      <c r="W17" s="617"/>
      <c r="X17" s="617"/>
      <c r="Y17" s="617"/>
      <c r="Z17" s="617"/>
      <c r="AA17" s="617"/>
      <c r="AB17" s="617"/>
      <c r="AC17" s="617"/>
      <c r="AD17" s="617"/>
      <c r="AE17" s="617"/>
      <c r="AF17" s="617"/>
      <c r="AG17" s="617"/>
      <c r="AH17" s="617"/>
      <c r="AI17" s="617"/>
      <c r="AJ17" s="617"/>
      <c r="AK17" s="10">
        <f t="shared" si="0"/>
        <v>0</v>
      </c>
      <c r="AL17" s="11">
        <f t="shared" si="1"/>
        <v>0</v>
      </c>
      <c r="AM17" s="1276"/>
      <c r="AN17" s="1276"/>
    </row>
    <row r="18" spans="1:40" ht="18" customHeight="1">
      <c r="A18" s="611">
        <v>8</v>
      </c>
      <c r="B18" s="613"/>
      <c r="C18" s="614"/>
      <c r="D18" s="615"/>
      <c r="E18" s="616"/>
      <c r="F18" s="617"/>
      <c r="G18" s="617"/>
      <c r="H18" s="617"/>
      <c r="I18" s="617"/>
      <c r="J18" s="617"/>
      <c r="K18" s="617"/>
      <c r="L18" s="617"/>
      <c r="M18" s="617"/>
      <c r="N18" s="617"/>
      <c r="O18" s="617"/>
      <c r="P18" s="617"/>
      <c r="Q18" s="617"/>
      <c r="R18" s="617"/>
      <c r="S18" s="617"/>
      <c r="T18" s="617"/>
      <c r="U18" s="617"/>
      <c r="V18" s="617"/>
      <c r="W18" s="617"/>
      <c r="X18" s="617"/>
      <c r="Y18" s="617"/>
      <c r="Z18" s="617"/>
      <c r="AA18" s="617"/>
      <c r="AB18" s="617"/>
      <c r="AC18" s="617"/>
      <c r="AD18" s="617"/>
      <c r="AE18" s="617"/>
      <c r="AF18" s="617"/>
      <c r="AG18" s="617"/>
      <c r="AH18" s="617"/>
      <c r="AI18" s="617"/>
      <c r="AJ18" s="617"/>
      <c r="AK18" s="10">
        <f t="shared" si="0"/>
        <v>0</v>
      </c>
      <c r="AL18" s="11">
        <f t="shared" si="1"/>
        <v>0</v>
      </c>
      <c r="AM18" s="1276"/>
      <c r="AN18" s="1276"/>
    </row>
    <row r="19" spans="1:40" ht="18" customHeight="1">
      <c r="A19" s="611">
        <v>9</v>
      </c>
      <c r="B19" s="613"/>
      <c r="C19" s="614"/>
      <c r="D19" s="615"/>
      <c r="E19" s="616"/>
      <c r="F19" s="617"/>
      <c r="G19" s="617"/>
      <c r="H19" s="617"/>
      <c r="I19" s="617"/>
      <c r="J19" s="617"/>
      <c r="K19" s="617"/>
      <c r="L19" s="617"/>
      <c r="M19" s="617"/>
      <c r="N19" s="617"/>
      <c r="O19" s="617"/>
      <c r="P19" s="617"/>
      <c r="Q19" s="617"/>
      <c r="R19" s="617"/>
      <c r="S19" s="617"/>
      <c r="T19" s="617"/>
      <c r="U19" s="617"/>
      <c r="V19" s="617"/>
      <c r="W19" s="617"/>
      <c r="X19" s="617"/>
      <c r="Y19" s="617"/>
      <c r="Z19" s="617"/>
      <c r="AA19" s="617"/>
      <c r="AB19" s="617"/>
      <c r="AC19" s="617"/>
      <c r="AD19" s="617"/>
      <c r="AE19" s="617"/>
      <c r="AF19" s="617"/>
      <c r="AG19" s="617"/>
      <c r="AH19" s="617"/>
      <c r="AI19" s="617"/>
      <c r="AJ19" s="617"/>
      <c r="AK19" s="10">
        <f t="shared" si="0"/>
        <v>0</v>
      </c>
      <c r="AL19" s="11">
        <f t="shared" si="1"/>
        <v>0</v>
      </c>
      <c r="AM19" s="1276"/>
      <c r="AN19" s="1276"/>
    </row>
    <row r="20" spans="1:40" ht="18" customHeight="1">
      <c r="A20" s="611">
        <v>10</v>
      </c>
      <c r="B20" s="613"/>
      <c r="C20" s="614"/>
      <c r="D20" s="615"/>
      <c r="E20" s="616"/>
      <c r="F20" s="617"/>
      <c r="G20" s="617"/>
      <c r="H20" s="617"/>
      <c r="I20" s="617"/>
      <c r="J20" s="617"/>
      <c r="K20" s="617"/>
      <c r="L20" s="617"/>
      <c r="M20" s="617"/>
      <c r="N20" s="617"/>
      <c r="O20" s="617"/>
      <c r="P20" s="617"/>
      <c r="Q20" s="617"/>
      <c r="R20" s="617"/>
      <c r="S20" s="617"/>
      <c r="T20" s="617"/>
      <c r="U20" s="617"/>
      <c r="V20" s="617"/>
      <c r="W20" s="617"/>
      <c r="X20" s="617"/>
      <c r="Y20" s="617"/>
      <c r="Z20" s="617"/>
      <c r="AA20" s="617"/>
      <c r="AB20" s="617"/>
      <c r="AC20" s="617"/>
      <c r="AD20" s="617"/>
      <c r="AE20" s="617"/>
      <c r="AF20" s="617"/>
      <c r="AG20" s="617"/>
      <c r="AH20" s="617"/>
      <c r="AI20" s="617"/>
      <c r="AJ20" s="617"/>
      <c r="AK20" s="10">
        <f t="shared" si="0"/>
        <v>0</v>
      </c>
      <c r="AL20" s="11">
        <f t="shared" si="1"/>
        <v>0</v>
      </c>
      <c r="AM20" s="1276"/>
      <c r="AN20" s="1276"/>
    </row>
    <row r="21" spans="1:40" ht="18" customHeight="1">
      <c r="A21" s="611">
        <v>11</v>
      </c>
      <c r="B21" s="613"/>
      <c r="C21" s="614"/>
      <c r="D21" s="615"/>
      <c r="E21" s="616"/>
      <c r="F21" s="617"/>
      <c r="G21" s="617"/>
      <c r="H21" s="617"/>
      <c r="I21" s="617"/>
      <c r="J21" s="617"/>
      <c r="K21" s="617"/>
      <c r="L21" s="617"/>
      <c r="M21" s="617"/>
      <c r="N21" s="617"/>
      <c r="O21" s="617"/>
      <c r="P21" s="617"/>
      <c r="Q21" s="617"/>
      <c r="R21" s="617"/>
      <c r="S21" s="617"/>
      <c r="T21" s="617"/>
      <c r="U21" s="617"/>
      <c r="V21" s="617"/>
      <c r="W21" s="617"/>
      <c r="X21" s="617"/>
      <c r="Y21" s="617"/>
      <c r="Z21" s="617"/>
      <c r="AA21" s="617"/>
      <c r="AB21" s="617"/>
      <c r="AC21" s="617"/>
      <c r="AD21" s="617"/>
      <c r="AE21" s="617"/>
      <c r="AF21" s="617"/>
      <c r="AG21" s="617"/>
      <c r="AH21" s="617"/>
      <c r="AI21" s="617"/>
      <c r="AJ21" s="617"/>
      <c r="AK21" s="10">
        <f t="shared" si="0"/>
        <v>0</v>
      </c>
      <c r="AL21" s="11">
        <f t="shared" si="1"/>
        <v>0</v>
      </c>
      <c r="AM21" s="1276"/>
      <c r="AN21" s="1276"/>
    </row>
    <row r="22" spans="1:40" ht="18" customHeight="1">
      <c r="A22" s="611">
        <v>12</v>
      </c>
      <c r="B22" s="613"/>
      <c r="C22" s="614"/>
      <c r="D22" s="615"/>
      <c r="E22" s="616"/>
      <c r="F22" s="617"/>
      <c r="G22" s="617"/>
      <c r="H22" s="617"/>
      <c r="I22" s="617"/>
      <c r="J22" s="617"/>
      <c r="K22" s="617"/>
      <c r="L22" s="617"/>
      <c r="M22" s="617"/>
      <c r="N22" s="617"/>
      <c r="O22" s="617"/>
      <c r="P22" s="617"/>
      <c r="Q22" s="617"/>
      <c r="R22" s="617"/>
      <c r="S22" s="617"/>
      <c r="T22" s="617"/>
      <c r="U22" s="617"/>
      <c r="V22" s="617"/>
      <c r="W22" s="617"/>
      <c r="X22" s="617"/>
      <c r="Y22" s="617"/>
      <c r="Z22" s="617"/>
      <c r="AA22" s="617"/>
      <c r="AB22" s="617"/>
      <c r="AC22" s="617"/>
      <c r="AD22" s="617"/>
      <c r="AE22" s="617"/>
      <c r="AF22" s="617"/>
      <c r="AG22" s="617"/>
      <c r="AH22" s="617"/>
      <c r="AI22" s="617"/>
      <c r="AJ22" s="617"/>
      <c r="AK22" s="10">
        <f t="shared" si="0"/>
        <v>0</v>
      </c>
      <c r="AL22" s="11">
        <f t="shared" si="1"/>
        <v>0</v>
      </c>
      <c r="AM22" s="1276"/>
      <c r="AN22" s="1276"/>
    </row>
    <row r="23" spans="1:40" ht="18" customHeight="1">
      <c r="A23" s="611">
        <v>13</v>
      </c>
      <c r="B23" s="613"/>
      <c r="C23" s="614"/>
      <c r="D23" s="615"/>
      <c r="E23" s="616"/>
      <c r="F23" s="617"/>
      <c r="G23" s="617"/>
      <c r="H23" s="617"/>
      <c r="I23" s="617"/>
      <c r="J23" s="617"/>
      <c r="K23" s="617"/>
      <c r="L23" s="617"/>
      <c r="M23" s="617"/>
      <c r="N23" s="617"/>
      <c r="O23" s="617"/>
      <c r="P23" s="617"/>
      <c r="Q23" s="617"/>
      <c r="R23" s="617"/>
      <c r="S23" s="617"/>
      <c r="T23" s="617"/>
      <c r="U23" s="617"/>
      <c r="V23" s="617"/>
      <c r="W23" s="617"/>
      <c r="X23" s="617"/>
      <c r="Y23" s="617"/>
      <c r="Z23" s="617"/>
      <c r="AA23" s="617"/>
      <c r="AB23" s="617"/>
      <c r="AC23" s="617"/>
      <c r="AD23" s="617"/>
      <c r="AE23" s="617"/>
      <c r="AF23" s="617"/>
      <c r="AG23" s="617"/>
      <c r="AH23" s="617"/>
      <c r="AI23" s="617"/>
      <c r="AJ23" s="617"/>
      <c r="AK23" s="10">
        <f t="shared" si="0"/>
        <v>0</v>
      </c>
      <c r="AL23" s="11">
        <f t="shared" si="1"/>
        <v>0</v>
      </c>
      <c r="AM23" s="1276"/>
      <c r="AN23" s="1276"/>
    </row>
    <row r="24" spans="1:40" ht="18" customHeight="1">
      <c r="A24" s="611">
        <v>14</v>
      </c>
      <c r="B24" s="613"/>
      <c r="C24" s="614"/>
      <c r="D24" s="615"/>
      <c r="E24" s="616"/>
      <c r="F24" s="617"/>
      <c r="G24" s="617"/>
      <c r="H24" s="617"/>
      <c r="I24" s="617"/>
      <c r="J24" s="617"/>
      <c r="K24" s="617"/>
      <c r="L24" s="617"/>
      <c r="M24" s="617"/>
      <c r="N24" s="617"/>
      <c r="O24" s="617"/>
      <c r="P24" s="617"/>
      <c r="Q24" s="617"/>
      <c r="R24" s="617"/>
      <c r="S24" s="617"/>
      <c r="T24" s="617"/>
      <c r="U24" s="617"/>
      <c r="V24" s="617"/>
      <c r="W24" s="617"/>
      <c r="X24" s="617"/>
      <c r="Y24" s="617"/>
      <c r="Z24" s="617"/>
      <c r="AA24" s="617"/>
      <c r="AB24" s="617"/>
      <c r="AC24" s="617"/>
      <c r="AD24" s="617"/>
      <c r="AE24" s="617"/>
      <c r="AF24" s="617"/>
      <c r="AG24" s="617"/>
      <c r="AH24" s="617"/>
      <c r="AI24" s="617"/>
      <c r="AJ24" s="617"/>
      <c r="AK24" s="10">
        <f t="shared" si="0"/>
        <v>0</v>
      </c>
      <c r="AL24" s="11">
        <f t="shared" si="1"/>
        <v>0</v>
      </c>
      <c r="AM24" s="1276"/>
      <c r="AN24" s="1276"/>
    </row>
    <row r="25" spans="1:40" ht="18" customHeight="1">
      <c r="A25" s="611">
        <v>15</v>
      </c>
      <c r="B25" s="613"/>
      <c r="C25" s="614"/>
      <c r="D25" s="615"/>
      <c r="E25" s="616"/>
      <c r="F25" s="617"/>
      <c r="G25" s="617"/>
      <c r="H25" s="617"/>
      <c r="I25" s="617"/>
      <c r="J25" s="617"/>
      <c r="K25" s="617"/>
      <c r="L25" s="617"/>
      <c r="M25" s="617"/>
      <c r="N25" s="617"/>
      <c r="O25" s="617"/>
      <c r="P25" s="617"/>
      <c r="Q25" s="617"/>
      <c r="R25" s="617"/>
      <c r="S25" s="617"/>
      <c r="T25" s="617"/>
      <c r="U25" s="617"/>
      <c r="V25" s="617"/>
      <c r="W25" s="617"/>
      <c r="X25" s="617"/>
      <c r="Y25" s="617"/>
      <c r="Z25" s="617"/>
      <c r="AA25" s="617"/>
      <c r="AB25" s="617"/>
      <c r="AC25" s="617"/>
      <c r="AD25" s="617"/>
      <c r="AE25" s="617"/>
      <c r="AF25" s="617"/>
      <c r="AG25" s="617"/>
      <c r="AH25" s="617"/>
      <c r="AI25" s="617"/>
      <c r="AJ25" s="617"/>
      <c r="AK25" s="10">
        <f t="shared" si="0"/>
        <v>0</v>
      </c>
      <c r="AL25" s="11">
        <f t="shared" si="1"/>
        <v>0</v>
      </c>
      <c r="AM25" s="1276"/>
      <c r="AN25" s="1276"/>
    </row>
    <row r="26" spans="1:40" ht="18" customHeight="1">
      <c r="A26" s="611">
        <v>16</v>
      </c>
      <c r="B26" s="613"/>
      <c r="C26" s="614"/>
      <c r="D26" s="615"/>
      <c r="E26" s="616"/>
      <c r="F26" s="617"/>
      <c r="G26" s="617"/>
      <c r="H26" s="617"/>
      <c r="I26" s="617"/>
      <c r="J26" s="617"/>
      <c r="K26" s="617"/>
      <c r="L26" s="617"/>
      <c r="M26" s="617"/>
      <c r="N26" s="617"/>
      <c r="O26" s="617"/>
      <c r="P26" s="617"/>
      <c r="Q26" s="617"/>
      <c r="R26" s="617"/>
      <c r="S26" s="617"/>
      <c r="T26" s="617"/>
      <c r="U26" s="617"/>
      <c r="V26" s="617"/>
      <c r="W26" s="617"/>
      <c r="X26" s="617"/>
      <c r="Y26" s="617"/>
      <c r="Z26" s="617"/>
      <c r="AA26" s="617"/>
      <c r="AB26" s="617"/>
      <c r="AC26" s="617"/>
      <c r="AD26" s="617"/>
      <c r="AE26" s="617"/>
      <c r="AF26" s="617"/>
      <c r="AG26" s="617"/>
      <c r="AH26" s="617"/>
      <c r="AI26" s="617"/>
      <c r="AJ26" s="617"/>
      <c r="AK26" s="10">
        <f t="shared" si="0"/>
        <v>0</v>
      </c>
      <c r="AL26" s="11">
        <f t="shared" si="1"/>
        <v>0</v>
      </c>
      <c r="AM26" s="1276"/>
      <c r="AN26" s="1276"/>
    </row>
    <row r="27" spans="1:40" ht="18" customHeight="1">
      <c r="A27" s="611">
        <v>17</v>
      </c>
      <c r="B27" s="613"/>
      <c r="C27" s="614"/>
      <c r="D27" s="615"/>
      <c r="E27" s="616"/>
      <c r="F27" s="617"/>
      <c r="G27" s="617"/>
      <c r="H27" s="617"/>
      <c r="I27" s="617"/>
      <c r="J27" s="617"/>
      <c r="K27" s="617"/>
      <c r="L27" s="617"/>
      <c r="M27" s="617"/>
      <c r="N27" s="617"/>
      <c r="O27" s="617"/>
      <c r="P27" s="617"/>
      <c r="Q27" s="617"/>
      <c r="R27" s="617"/>
      <c r="S27" s="617"/>
      <c r="T27" s="617"/>
      <c r="U27" s="617"/>
      <c r="V27" s="617"/>
      <c r="W27" s="617"/>
      <c r="X27" s="617"/>
      <c r="Y27" s="617"/>
      <c r="Z27" s="617"/>
      <c r="AA27" s="617"/>
      <c r="AB27" s="617"/>
      <c r="AC27" s="617"/>
      <c r="AD27" s="617"/>
      <c r="AE27" s="617"/>
      <c r="AF27" s="617"/>
      <c r="AG27" s="617"/>
      <c r="AH27" s="617"/>
      <c r="AI27" s="617"/>
      <c r="AJ27" s="617"/>
      <c r="AK27" s="10">
        <f t="shared" si="0"/>
        <v>0</v>
      </c>
      <c r="AL27" s="11">
        <f t="shared" si="1"/>
        <v>0</v>
      </c>
      <c r="AM27" s="1276"/>
      <c r="AN27" s="1276"/>
    </row>
    <row r="28" spans="1:40" ht="18" customHeight="1">
      <c r="A28" s="611">
        <v>18</v>
      </c>
      <c r="B28" s="613"/>
      <c r="C28" s="614"/>
      <c r="D28" s="615"/>
      <c r="E28" s="616"/>
      <c r="F28" s="617"/>
      <c r="G28" s="617"/>
      <c r="H28" s="617"/>
      <c r="I28" s="617"/>
      <c r="J28" s="617"/>
      <c r="K28" s="617"/>
      <c r="L28" s="617"/>
      <c r="M28" s="617"/>
      <c r="N28" s="617"/>
      <c r="O28" s="617"/>
      <c r="P28" s="617"/>
      <c r="Q28" s="617"/>
      <c r="R28" s="617"/>
      <c r="S28" s="617"/>
      <c r="T28" s="617"/>
      <c r="U28" s="617"/>
      <c r="V28" s="617"/>
      <c r="W28" s="617"/>
      <c r="X28" s="617"/>
      <c r="Y28" s="617"/>
      <c r="Z28" s="617"/>
      <c r="AA28" s="617"/>
      <c r="AB28" s="617"/>
      <c r="AC28" s="617"/>
      <c r="AD28" s="617"/>
      <c r="AE28" s="617"/>
      <c r="AF28" s="617"/>
      <c r="AG28" s="617"/>
      <c r="AH28" s="617"/>
      <c r="AI28" s="617"/>
      <c r="AJ28" s="617"/>
      <c r="AK28" s="10">
        <f t="shared" si="0"/>
        <v>0</v>
      </c>
      <c r="AL28" s="11">
        <f t="shared" si="1"/>
        <v>0</v>
      </c>
      <c r="AM28" s="1276"/>
      <c r="AN28" s="1276"/>
    </row>
    <row r="29" spans="1:40" ht="18" customHeight="1">
      <c r="A29" s="611">
        <v>19</v>
      </c>
      <c r="B29" s="613"/>
      <c r="C29" s="614"/>
      <c r="D29" s="615"/>
      <c r="E29" s="616"/>
      <c r="F29" s="617"/>
      <c r="G29" s="617"/>
      <c r="H29" s="617"/>
      <c r="I29" s="617"/>
      <c r="J29" s="617"/>
      <c r="K29" s="617"/>
      <c r="L29" s="617"/>
      <c r="M29" s="617"/>
      <c r="N29" s="617"/>
      <c r="O29" s="617"/>
      <c r="P29" s="617"/>
      <c r="Q29" s="617"/>
      <c r="R29" s="617"/>
      <c r="S29" s="617"/>
      <c r="T29" s="617"/>
      <c r="U29" s="617"/>
      <c r="V29" s="617"/>
      <c r="W29" s="617"/>
      <c r="X29" s="617"/>
      <c r="Y29" s="617"/>
      <c r="Z29" s="617"/>
      <c r="AA29" s="617"/>
      <c r="AB29" s="617"/>
      <c r="AC29" s="617"/>
      <c r="AD29" s="617"/>
      <c r="AE29" s="617"/>
      <c r="AF29" s="617"/>
      <c r="AG29" s="617"/>
      <c r="AH29" s="617"/>
      <c r="AI29" s="617"/>
      <c r="AJ29" s="617"/>
      <c r="AK29" s="10">
        <f t="shared" si="0"/>
        <v>0</v>
      </c>
      <c r="AL29" s="11">
        <f t="shared" si="1"/>
        <v>0</v>
      </c>
      <c r="AM29" s="1276"/>
      <c r="AN29" s="1276"/>
    </row>
    <row r="30" spans="1:40" ht="18" customHeight="1">
      <c r="A30" s="611">
        <v>20</v>
      </c>
      <c r="B30" s="613"/>
      <c r="C30" s="614"/>
      <c r="D30" s="615"/>
      <c r="E30" s="616"/>
      <c r="F30" s="617"/>
      <c r="G30" s="617"/>
      <c r="H30" s="617"/>
      <c r="I30" s="617"/>
      <c r="J30" s="617"/>
      <c r="K30" s="617"/>
      <c r="L30" s="617"/>
      <c r="M30" s="617"/>
      <c r="N30" s="617"/>
      <c r="O30" s="617"/>
      <c r="P30" s="617"/>
      <c r="Q30" s="617"/>
      <c r="R30" s="617"/>
      <c r="S30" s="617"/>
      <c r="T30" s="617"/>
      <c r="U30" s="617"/>
      <c r="V30" s="617"/>
      <c r="W30" s="617"/>
      <c r="X30" s="617"/>
      <c r="Y30" s="617"/>
      <c r="Z30" s="617"/>
      <c r="AA30" s="617"/>
      <c r="AB30" s="617"/>
      <c r="AC30" s="617"/>
      <c r="AD30" s="617"/>
      <c r="AE30" s="617"/>
      <c r="AF30" s="617"/>
      <c r="AG30" s="617"/>
      <c r="AH30" s="617"/>
      <c r="AI30" s="617"/>
      <c r="AJ30" s="617"/>
      <c r="AK30" s="10">
        <f t="shared" si="0"/>
        <v>0</v>
      </c>
      <c r="AL30" s="11">
        <f t="shared" si="1"/>
        <v>0</v>
      </c>
      <c r="AM30" s="1276"/>
      <c r="AN30" s="1276"/>
    </row>
    <row r="31" spans="1:40" ht="18" customHeight="1">
      <c r="A31" s="1273" t="s">
        <v>18</v>
      </c>
      <c r="B31" s="1279"/>
      <c r="C31" s="1279"/>
      <c r="D31" s="1279"/>
      <c r="E31" s="1279"/>
      <c r="F31" s="608">
        <f>+SUM(F11:F30)</f>
        <v>0</v>
      </c>
      <c r="G31" s="608">
        <f t="shared" ref="G31:AJ31" si="2">+SUM(G11:G30)</f>
        <v>0</v>
      </c>
      <c r="H31" s="608">
        <f t="shared" si="2"/>
        <v>0</v>
      </c>
      <c r="I31" s="608">
        <f t="shared" si="2"/>
        <v>0</v>
      </c>
      <c r="J31" s="608">
        <f t="shared" si="2"/>
        <v>0</v>
      </c>
      <c r="K31" s="608">
        <f t="shared" si="2"/>
        <v>0</v>
      </c>
      <c r="L31" s="608">
        <f t="shared" si="2"/>
        <v>0</v>
      </c>
      <c r="M31" s="608">
        <f t="shared" si="2"/>
        <v>0</v>
      </c>
      <c r="N31" s="608">
        <f t="shared" si="2"/>
        <v>0</v>
      </c>
      <c r="O31" s="608">
        <f t="shared" si="2"/>
        <v>0</v>
      </c>
      <c r="P31" s="608">
        <f t="shared" si="2"/>
        <v>0</v>
      </c>
      <c r="Q31" s="608">
        <f t="shared" si="2"/>
        <v>0</v>
      </c>
      <c r="R31" s="608">
        <f t="shared" si="2"/>
        <v>0</v>
      </c>
      <c r="S31" s="608">
        <f t="shared" si="2"/>
        <v>0</v>
      </c>
      <c r="T31" s="608">
        <f t="shared" si="2"/>
        <v>0</v>
      </c>
      <c r="U31" s="608">
        <f t="shared" si="2"/>
        <v>0</v>
      </c>
      <c r="V31" s="608">
        <f t="shared" si="2"/>
        <v>0</v>
      </c>
      <c r="W31" s="608">
        <f t="shared" si="2"/>
        <v>0</v>
      </c>
      <c r="X31" s="608">
        <f t="shared" si="2"/>
        <v>0</v>
      </c>
      <c r="Y31" s="608">
        <f t="shared" si="2"/>
        <v>0</v>
      </c>
      <c r="Z31" s="608">
        <f t="shared" si="2"/>
        <v>0</v>
      </c>
      <c r="AA31" s="608">
        <f t="shared" si="2"/>
        <v>0</v>
      </c>
      <c r="AB31" s="608">
        <f t="shared" si="2"/>
        <v>0</v>
      </c>
      <c r="AC31" s="608">
        <f t="shared" si="2"/>
        <v>0</v>
      </c>
      <c r="AD31" s="608">
        <f t="shared" si="2"/>
        <v>0</v>
      </c>
      <c r="AE31" s="608">
        <f t="shared" si="2"/>
        <v>0</v>
      </c>
      <c r="AF31" s="608">
        <f t="shared" si="2"/>
        <v>0</v>
      </c>
      <c r="AG31" s="608">
        <f t="shared" si="2"/>
        <v>0</v>
      </c>
      <c r="AH31" s="608">
        <f t="shared" si="2"/>
        <v>0</v>
      </c>
      <c r="AI31" s="608">
        <f t="shared" si="2"/>
        <v>0</v>
      </c>
      <c r="AJ31" s="608">
        <f t="shared" si="2"/>
        <v>0</v>
      </c>
      <c r="AK31" s="10">
        <f t="shared" si="0"/>
        <v>0</v>
      </c>
      <c r="AL31" s="11">
        <f>IF($AK$3="４週",AK31/4,AK31/(DAY(EOMONTH($F$9,0))/7))</f>
        <v>0</v>
      </c>
      <c r="AM31" s="1268"/>
      <c r="AN31" s="1268"/>
    </row>
    <row r="32" spans="1:40" ht="18" customHeight="1">
      <c r="A32" s="1279" t="s">
        <v>20</v>
      </c>
      <c r="B32" s="1279"/>
      <c r="C32" s="1279"/>
      <c r="D32" s="1279"/>
      <c r="E32" s="1280"/>
      <c r="F32" s="617">
        <v>8</v>
      </c>
      <c r="G32" s="617">
        <v>8</v>
      </c>
      <c r="H32" s="617">
        <v>8</v>
      </c>
      <c r="I32" s="617">
        <v>8</v>
      </c>
      <c r="J32" s="617"/>
      <c r="K32" s="617"/>
      <c r="L32" s="617">
        <v>8</v>
      </c>
      <c r="M32" s="617">
        <v>8</v>
      </c>
      <c r="N32" s="617">
        <v>8</v>
      </c>
      <c r="O32" s="617">
        <v>8</v>
      </c>
      <c r="P32" s="617">
        <v>8</v>
      </c>
      <c r="Q32" s="617"/>
      <c r="R32" s="617"/>
      <c r="S32" s="617">
        <v>8</v>
      </c>
      <c r="T32" s="617">
        <v>8</v>
      </c>
      <c r="U32" s="617">
        <v>8</v>
      </c>
      <c r="V32" s="617">
        <v>8</v>
      </c>
      <c r="W32" s="617">
        <v>8</v>
      </c>
      <c r="X32" s="617"/>
      <c r="Y32" s="617"/>
      <c r="Z32" s="617">
        <v>8</v>
      </c>
      <c r="AA32" s="617">
        <v>8</v>
      </c>
      <c r="AB32" s="617">
        <v>8</v>
      </c>
      <c r="AC32" s="617">
        <v>8</v>
      </c>
      <c r="AD32" s="617">
        <v>8</v>
      </c>
      <c r="AE32" s="617"/>
      <c r="AF32" s="617"/>
      <c r="AG32" s="617">
        <v>8</v>
      </c>
      <c r="AH32" s="617"/>
      <c r="AI32" s="617"/>
      <c r="AJ32" s="617"/>
      <c r="AK32" s="608"/>
      <c r="AL32" s="12"/>
      <c r="AM32" s="1268"/>
      <c r="AN32" s="1268"/>
    </row>
    <row r="33" spans="1:43" ht="15" customHeight="1">
      <c r="A33" s="8"/>
      <c r="B33" s="8"/>
      <c r="C33" s="8"/>
      <c r="D33" s="8"/>
      <c r="E33" s="8"/>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8"/>
      <c r="AL33" s="8"/>
      <c r="AM33" s="4"/>
    </row>
    <row r="34" spans="1:43" ht="15" customHeight="1">
      <c r="A34" s="8"/>
      <c r="B34" s="8"/>
      <c r="C34" s="8"/>
      <c r="D34" s="8"/>
      <c r="E34" s="8"/>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8"/>
      <c r="AL34" s="8"/>
      <c r="AM34" s="4"/>
    </row>
    <row r="35" spans="1:43" ht="15" customHeight="1">
      <c r="A35" s="8"/>
      <c r="B35" s="8"/>
      <c r="C35" s="8"/>
      <c r="D35" s="8"/>
      <c r="E35" s="8"/>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8"/>
      <c r="AL35" s="8"/>
      <c r="AM35" s="4"/>
    </row>
    <row r="36" spans="1:43" ht="15" customHeight="1">
      <c r="A36" s="8"/>
      <c r="B36" s="8"/>
      <c r="C36" s="8"/>
      <c r="D36" s="8"/>
      <c r="E36" s="8"/>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8"/>
      <c r="AL36" s="8"/>
      <c r="AM36" s="4"/>
    </row>
    <row r="37" spans="1:43" ht="21" customHeight="1">
      <c r="A37" s="9" t="s">
        <v>86</v>
      </c>
      <c r="B37" s="8"/>
      <c r="C37" s="8"/>
      <c r="D37" s="8"/>
      <c r="E37" s="8"/>
      <c r="F37" s="8"/>
      <c r="G37" s="2"/>
      <c r="H37" s="2"/>
      <c r="I37" s="2"/>
      <c r="J37" s="2"/>
      <c r="K37" s="2"/>
      <c r="L37" s="2"/>
      <c r="M37" s="2"/>
      <c r="N37" s="2"/>
      <c r="O37" s="2"/>
      <c r="AM37" s="8"/>
      <c r="AN37" s="4"/>
    </row>
    <row r="38" spans="1:43" ht="24.95" customHeight="1">
      <c r="A38" s="1269"/>
      <c r="B38" s="1269"/>
      <c r="C38" s="1269"/>
      <c r="D38" s="610">
        <v>4</v>
      </c>
      <c r="E38" s="610">
        <v>5</v>
      </c>
      <c r="F38" s="1281">
        <v>6</v>
      </c>
      <c r="G38" s="1281"/>
      <c r="H38" s="1281"/>
      <c r="I38" s="1281">
        <v>7</v>
      </c>
      <c r="J38" s="1281"/>
      <c r="K38" s="1281"/>
      <c r="L38" s="1281">
        <v>8</v>
      </c>
      <c r="M38" s="1281"/>
      <c r="N38" s="1281"/>
      <c r="O38" s="1281">
        <v>9</v>
      </c>
      <c r="P38" s="1281"/>
      <c r="Q38" s="1281"/>
      <c r="R38" s="1281">
        <v>10</v>
      </c>
      <c r="S38" s="1281"/>
      <c r="T38" s="1281"/>
      <c r="U38" s="1281">
        <v>11</v>
      </c>
      <c r="V38" s="1281"/>
      <c r="W38" s="1281"/>
      <c r="X38" s="1281">
        <v>12</v>
      </c>
      <c r="Y38" s="1281"/>
      <c r="Z38" s="1281"/>
      <c r="AA38" s="1281">
        <v>1</v>
      </c>
      <c r="AB38" s="1281"/>
      <c r="AC38" s="1281"/>
      <c r="AD38" s="1281">
        <v>2</v>
      </c>
      <c r="AE38" s="1281"/>
      <c r="AF38" s="1281"/>
      <c r="AG38" s="1281">
        <v>3</v>
      </c>
      <c r="AH38" s="1281"/>
      <c r="AI38" s="1281"/>
      <c r="AJ38" s="1269" t="s">
        <v>38</v>
      </c>
      <c r="AK38" s="1269"/>
      <c r="AL38" s="607" t="s">
        <v>89</v>
      </c>
      <c r="AM38" s="665"/>
      <c r="AN38" s="665"/>
      <c r="AO38"/>
      <c r="AP38"/>
      <c r="AQ38"/>
    </row>
    <row r="39" spans="1:43" ht="18" customHeight="1">
      <c r="A39" s="1284" t="s">
        <v>92</v>
      </c>
      <c r="B39" s="1284"/>
      <c r="C39" s="1284"/>
      <c r="D39" s="617"/>
      <c r="E39" s="617"/>
      <c r="F39" s="1285"/>
      <c r="G39" s="1285"/>
      <c r="H39" s="1285"/>
      <c r="I39" s="1285"/>
      <c r="J39" s="1285"/>
      <c r="K39" s="1285"/>
      <c r="L39" s="1285"/>
      <c r="M39" s="1285"/>
      <c r="N39" s="1285"/>
      <c r="O39" s="1285"/>
      <c r="P39" s="1285"/>
      <c r="Q39" s="1285"/>
      <c r="R39" s="1285"/>
      <c r="S39" s="1285"/>
      <c r="T39" s="1285"/>
      <c r="U39" s="1285"/>
      <c r="V39" s="1285"/>
      <c r="W39" s="1285"/>
      <c r="X39" s="1285"/>
      <c r="Y39" s="1285"/>
      <c r="Z39" s="1285"/>
      <c r="AA39" s="1285"/>
      <c r="AB39" s="1285"/>
      <c r="AC39" s="1285"/>
      <c r="AD39" s="1285"/>
      <c r="AE39" s="1285"/>
      <c r="AF39" s="1285"/>
      <c r="AG39" s="1285"/>
      <c r="AH39" s="1285"/>
      <c r="AI39" s="1285"/>
      <c r="AJ39" s="1286">
        <f>SUM(D39:AI39)</f>
        <v>0</v>
      </c>
      <c r="AK39" s="1286"/>
      <c r="AL39" s="1282" t="e">
        <f>ROUNDUP(AJ39/AJ40,1)</f>
        <v>#DIV/0!</v>
      </c>
      <c r="AM39" s="665"/>
      <c r="AN39" s="665"/>
      <c r="AO39"/>
      <c r="AP39"/>
      <c r="AQ39"/>
    </row>
    <row r="40" spans="1:43" ht="18" customHeight="1">
      <c r="A40" s="1284" t="s">
        <v>87</v>
      </c>
      <c r="B40" s="1284"/>
      <c r="C40" s="1284"/>
      <c r="D40" s="617"/>
      <c r="E40" s="617"/>
      <c r="F40" s="1285"/>
      <c r="G40" s="1285"/>
      <c r="H40" s="1285"/>
      <c r="I40" s="1285"/>
      <c r="J40" s="1285"/>
      <c r="K40" s="1285"/>
      <c r="L40" s="1285"/>
      <c r="M40" s="1285"/>
      <c r="N40" s="1285"/>
      <c r="O40" s="1285"/>
      <c r="P40" s="1285"/>
      <c r="Q40" s="1285"/>
      <c r="R40" s="1285"/>
      <c r="S40" s="1285"/>
      <c r="T40" s="1285"/>
      <c r="U40" s="1285"/>
      <c r="V40" s="1285"/>
      <c r="W40" s="1285"/>
      <c r="X40" s="1285"/>
      <c r="Y40" s="1285"/>
      <c r="Z40" s="1285"/>
      <c r="AA40" s="1285"/>
      <c r="AB40" s="1285"/>
      <c r="AC40" s="1285"/>
      <c r="AD40" s="1285"/>
      <c r="AE40" s="1285"/>
      <c r="AF40" s="1285"/>
      <c r="AG40" s="1285"/>
      <c r="AH40" s="1285"/>
      <c r="AI40" s="1285"/>
      <c r="AJ40" s="1286">
        <f>+SUM(D40:AI40)</f>
        <v>0</v>
      </c>
      <c r="AK40" s="1286"/>
      <c r="AL40" s="1283"/>
      <c r="AM40" s="665"/>
      <c r="AN40" s="665"/>
      <c r="AO40"/>
      <c r="AP40"/>
      <c r="AQ40"/>
    </row>
    <row r="41" spans="1:43" ht="5.0999999999999996" customHeight="1">
      <c r="A41" s="19"/>
      <c r="B41" s="19"/>
      <c r="C41" s="19"/>
      <c r="D41" s="665"/>
      <c r="E41" s="665"/>
      <c r="F41" s="665"/>
      <c r="G41" s="665"/>
      <c r="H41" s="665"/>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30"/>
      <c r="AK41" s="2"/>
      <c r="AL41" s="8"/>
      <c r="AM41" s="8"/>
      <c r="AN41" s="4"/>
    </row>
    <row r="42" spans="1:43" ht="18" customHeight="1">
      <c r="A42" s="9" t="s">
        <v>88</v>
      </c>
      <c r="B42" s="2"/>
      <c r="D42" s="2"/>
      <c r="E42" s="2"/>
      <c r="F42" s="2"/>
      <c r="G42" s="2"/>
      <c r="H42" s="2"/>
      <c r="I42" s="665"/>
      <c r="J42" s="665"/>
      <c r="K42" s="665"/>
      <c r="L42" s="665"/>
      <c r="M42" s="665"/>
      <c r="N42" s="665"/>
      <c r="O42" s="2"/>
      <c r="P42" s="2"/>
      <c r="Q42" s="2"/>
      <c r="R42" s="2"/>
      <c r="S42" s="2"/>
      <c r="T42" s="2"/>
      <c r="U42" s="2"/>
      <c r="V42" s="2"/>
      <c r="W42" s="8"/>
      <c r="X42" s="2"/>
      <c r="Y42" s="2"/>
      <c r="Z42" s="2"/>
      <c r="AA42" s="2"/>
      <c r="AB42" s="2"/>
      <c r="AC42" s="2"/>
      <c r="AD42" s="2"/>
      <c r="AE42" s="2"/>
      <c r="AF42" s="2"/>
      <c r="AG42" s="2"/>
      <c r="AH42" s="2"/>
      <c r="AI42" s="2"/>
      <c r="AJ42" s="30"/>
      <c r="AK42" s="2"/>
      <c r="AL42" s="8"/>
      <c r="AM42" s="8"/>
      <c r="AN42" s="4"/>
    </row>
    <row r="43" spans="1:43" ht="24.95" customHeight="1">
      <c r="A43" s="1269" t="s">
        <v>85</v>
      </c>
      <c r="B43" s="1269"/>
      <c r="C43" s="1269" t="s">
        <v>34</v>
      </c>
      <c r="D43" s="1269"/>
      <c r="E43" s="1277" t="s">
        <v>94</v>
      </c>
      <c r="F43" s="1277"/>
      <c r="G43" s="1277"/>
      <c r="H43" s="1277"/>
      <c r="I43" s="665"/>
      <c r="J43" s="665"/>
      <c r="K43" s="665"/>
      <c r="L43" s="665"/>
      <c r="M43" s="665"/>
      <c r="N43" s="665"/>
      <c r="O43" s="665"/>
      <c r="P43" s="665"/>
      <c r="Q43" s="665"/>
      <c r="R43" s="665"/>
      <c r="S43" s="665"/>
      <c r="T43" s="665"/>
      <c r="U43" s="665"/>
      <c r="W43" s="8"/>
      <c r="X43" s="2"/>
      <c r="Y43" s="2"/>
      <c r="Z43" s="2"/>
      <c r="AA43" s="2"/>
      <c r="AB43" s="2"/>
      <c r="AC43" s="2"/>
      <c r="AD43" s="2"/>
      <c r="AE43" s="2"/>
      <c r="AF43" s="2"/>
      <c r="AG43" s="2"/>
      <c r="AH43" s="2"/>
      <c r="AI43" s="2"/>
      <c r="AJ43" s="30"/>
      <c r="AK43" s="2"/>
      <c r="AL43" s="8"/>
      <c r="AM43" s="8"/>
      <c r="AN43" s="4"/>
    </row>
    <row r="44" spans="1:43" ht="18" customHeight="1">
      <c r="A44" s="1277" t="s">
        <v>90</v>
      </c>
      <c r="B44" s="1277"/>
      <c r="C44" s="1287" t="e">
        <f>ROUNDDOWN(IF(AL39&lt;=60,1,1+ROUNDUP((AL39-60)/40,0)),1)</f>
        <v>#DIV/0!</v>
      </c>
      <c r="D44" s="1287"/>
      <c r="E44" s="1287" t="e">
        <f>ROUNDDOWN(AL39/10,1)</f>
        <v>#DIV/0!</v>
      </c>
      <c r="F44" s="1287"/>
      <c r="G44" s="1287"/>
      <c r="H44" s="1287"/>
      <c r="I44" s="665"/>
      <c r="J44" s="665"/>
      <c r="K44" s="665"/>
      <c r="L44" s="665"/>
      <c r="M44" s="665"/>
      <c r="N44" s="665"/>
      <c r="O44" s="665"/>
      <c r="P44" s="665"/>
      <c r="Q44" s="665"/>
      <c r="R44" s="665"/>
      <c r="S44" s="665"/>
      <c r="T44" s="665"/>
      <c r="U44" s="665"/>
      <c r="W44" s="8"/>
      <c r="X44" s="2"/>
      <c r="Y44" s="2"/>
      <c r="Z44" s="2"/>
      <c r="AA44" s="2"/>
      <c r="AB44" s="2"/>
      <c r="AC44" s="2"/>
      <c r="AD44" s="2"/>
      <c r="AE44" s="2"/>
      <c r="AF44" s="2"/>
      <c r="AG44" s="2"/>
      <c r="AH44" s="2"/>
      <c r="AI44" s="2"/>
      <c r="AJ44" s="30"/>
      <c r="AK44" s="2"/>
      <c r="AL44" s="8"/>
      <c r="AM44" s="8"/>
      <c r="AN44" s="4"/>
    </row>
    <row r="45" spans="1:43" ht="5.0999999999999996" customHeight="1">
      <c r="A45" s="19"/>
      <c r="B45" s="19"/>
      <c r="C45" s="19"/>
      <c r="D45" s="19"/>
      <c r="E45" s="19"/>
      <c r="F45" s="19"/>
      <c r="G45" s="19"/>
      <c r="H45" s="19"/>
      <c r="I45" s="19"/>
      <c r="J45" s="2"/>
      <c r="K45" s="2"/>
      <c r="L45" s="2"/>
      <c r="M45" s="30"/>
      <c r="N45" s="2"/>
      <c r="O45" s="2"/>
      <c r="P45" s="2"/>
      <c r="Q45" s="665"/>
      <c r="W45" s="8"/>
      <c r="X45" s="2"/>
      <c r="Y45" s="2"/>
      <c r="Z45" s="2"/>
      <c r="AA45" s="2"/>
      <c r="AB45" s="2"/>
      <c r="AC45" s="2"/>
      <c r="AD45" s="2"/>
      <c r="AE45" s="2"/>
      <c r="AF45" s="2"/>
      <c r="AG45" s="2"/>
      <c r="AH45" s="2"/>
      <c r="AI45" s="2"/>
      <c r="AJ45" s="30"/>
      <c r="AK45" s="2"/>
      <c r="AL45" s="8"/>
      <c r="AM45" s="8"/>
      <c r="AN45" s="4"/>
    </row>
    <row r="46" spans="1:43" ht="21" customHeight="1">
      <c r="A46" s="9" t="s">
        <v>91</v>
      </c>
      <c r="B46" s="1"/>
      <c r="C46" s="5"/>
      <c r="D46" s="5"/>
      <c r="E46" s="5"/>
      <c r="F46" s="5"/>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5"/>
      <c r="AM46" s="5"/>
      <c r="AN46" s="4"/>
    </row>
    <row r="47" spans="1:43" ht="24.95" customHeight="1">
      <c r="A47" s="4"/>
      <c r="B47" s="8"/>
      <c r="C47" s="1293" t="s">
        <v>1118</v>
      </c>
      <c r="D47" s="1294"/>
      <c r="E47" s="1288" t="s">
        <v>1119</v>
      </c>
      <c r="F47" s="1288"/>
      <c r="G47" s="1288"/>
      <c r="H47" s="1288"/>
      <c r="I47" s="1293" t="s">
        <v>1120</v>
      </c>
      <c r="J47" s="1294"/>
      <c r="K47" s="1294"/>
      <c r="L47" s="1294"/>
      <c r="M47" s="1294"/>
      <c r="N47" s="1295"/>
      <c r="O47" s="1293" t="s">
        <v>1121</v>
      </c>
      <c r="P47" s="1294"/>
      <c r="Q47" s="1294"/>
      <c r="R47" s="1294"/>
      <c r="S47" s="1294"/>
      <c r="T47" s="1295"/>
      <c r="U47" s="1293" t="s">
        <v>1122</v>
      </c>
      <c r="V47" s="1294"/>
      <c r="W47" s="1294"/>
      <c r="X47" s="1294"/>
      <c r="Y47" s="1294"/>
      <c r="Z47" s="1295"/>
      <c r="AA47" s="1293" t="s">
        <v>1123</v>
      </c>
      <c r="AB47" s="1294"/>
      <c r="AC47" s="1294"/>
      <c r="AD47" s="1294"/>
      <c r="AE47" s="1294"/>
      <c r="AF47" s="1295"/>
      <c r="AG47" s="1288" t="s">
        <v>1125</v>
      </c>
      <c r="AH47" s="1288"/>
      <c r="AI47" s="1288"/>
      <c r="AJ47" s="1288"/>
      <c r="AK47" s="1288"/>
      <c r="AL47" s="1288" t="s">
        <v>1124</v>
      </c>
      <c r="AM47" s="1288"/>
      <c r="AN47" s="4"/>
    </row>
    <row r="48" spans="1:43" ht="18" customHeight="1">
      <c r="A48" s="4"/>
      <c r="B48" s="8"/>
      <c r="C48" s="605" t="s">
        <v>15</v>
      </c>
      <c r="D48" s="605" t="s">
        <v>16</v>
      </c>
      <c r="E48" s="609" t="s">
        <v>15</v>
      </c>
      <c r="F48" s="1289" t="s">
        <v>16</v>
      </c>
      <c r="G48" s="1289"/>
      <c r="H48" s="1289"/>
      <c r="I48" s="1290" t="s">
        <v>15</v>
      </c>
      <c r="J48" s="1291"/>
      <c r="K48" s="1292"/>
      <c r="L48" s="1290" t="s">
        <v>16</v>
      </c>
      <c r="M48" s="1291"/>
      <c r="N48" s="1292"/>
      <c r="O48" s="1290" t="s">
        <v>15</v>
      </c>
      <c r="P48" s="1291"/>
      <c r="Q48" s="1292"/>
      <c r="R48" s="1290" t="s">
        <v>16</v>
      </c>
      <c r="S48" s="1291"/>
      <c r="T48" s="1292"/>
      <c r="U48" s="1290" t="s">
        <v>15</v>
      </c>
      <c r="V48" s="1291"/>
      <c r="W48" s="1292"/>
      <c r="X48" s="1290" t="s">
        <v>16</v>
      </c>
      <c r="Y48" s="1291"/>
      <c r="Z48" s="1292"/>
      <c r="AA48" s="1290" t="s">
        <v>15</v>
      </c>
      <c r="AB48" s="1291"/>
      <c r="AC48" s="1292"/>
      <c r="AD48" s="1290" t="s">
        <v>16</v>
      </c>
      <c r="AE48" s="1291"/>
      <c r="AF48" s="1292"/>
      <c r="AG48" s="1290" t="s">
        <v>15</v>
      </c>
      <c r="AH48" s="1291"/>
      <c r="AI48" s="1292"/>
      <c r="AJ48" s="1290" t="s">
        <v>16</v>
      </c>
      <c r="AK48" s="1292"/>
      <c r="AL48" s="609" t="s">
        <v>4</v>
      </c>
      <c r="AM48" s="609" t="s">
        <v>3</v>
      </c>
      <c r="AN48" s="4"/>
    </row>
    <row r="49" spans="1:40" ht="18" customHeight="1">
      <c r="A49" s="4"/>
      <c r="B49" s="606" t="s">
        <v>30</v>
      </c>
      <c r="C49" s="609">
        <f>COUNTIFS($B$11:$B$30,C$47,$C$11:$C$30,"A",$E$11:$E$30,"*")</f>
        <v>0</v>
      </c>
      <c r="D49" s="609">
        <f>COUNTIFS($B$11:$B$30,C$47,$C$11:$C$30,"B",$E$11:$E$30,"*")</f>
        <v>0</v>
      </c>
      <c r="E49" s="609">
        <f>COUNTIFS($B$11:$B$30,E$47,$C$11:$C$30,"A",$E$11:$E$30,"*")</f>
        <v>0</v>
      </c>
      <c r="F49" s="1290">
        <f>COUNTIFS($B$11:$B$30,E$47,$C$11:$C$30,"B",$E$11:$E$30,"*")</f>
        <v>0</v>
      </c>
      <c r="G49" s="1291"/>
      <c r="H49" s="1292"/>
      <c r="I49" s="1290">
        <f>COUNTIFS($B$11:$B$30,I$47,$C$11:$C$30,"A",$E$11:$E$30,"*")</f>
        <v>0</v>
      </c>
      <c r="J49" s="1291"/>
      <c r="K49" s="1292"/>
      <c r="L49" s="1290">
        <f>COUNTIFS($B$11:$B$30,I$47,$C$11:$C$30,"B",$E$11:$E$30,"*")</f>
        <v>0</v>
      </c>
      <c r="M49" s="1291"/>
      <c r="N49" s="1292"/>
      <c r="O49" s="1290">
        <f>COUNTIFS($B$11:$B$30,O$47,$C$11:$C$30,"A",$E$11:$E$30,"*")</f>
        <v>0</v>
      </c>
      <c r="P49" s="1291"/>
      <c r="Q49" s="1292"/>
      <c r="R49" s="1290">
        <f>COUNTIFS($B$11:$B$30,O$47,$C$11:$C$30,"B",$E$11:$E$30,"*")</f>
        <v>0</v>
      </c>
      <c r="S49" s="1291"/>
      <c r="T49" s="1292"/>
      <c r="U49" s="1290">
        <f>COUNTIFS($B$11:$B$30,U$47,$C$11:$C$30,"A",$E$11:$E$30,"*")</f>
        <v>0</v>
      </c>
      <c r="V49" s="1291"/>
      <c r="W49" s="1292"/>
      <c r="X49" s="1290">
        <f>COUNTIFS($B$11:$B$30,U$47,$C$11:$C$30,"B",$E$11:$E$30,"*")</f>
        <v>0</v>
      </c>
      <c r="Y49" s="1291"/>
      <c r="Z49" s="1292"/>
      <c r="AA49" s="1290">
        <f>COUNTIFS($B$11:$B$30,AA$47,$C$11:$C$30,"A",$E$11:$E$30,"*")</f>
        <v>0</v>
      </c>
      <c r="AB49" s="1291"/>
      <c r="AC49" s="1292"/>
      <c r="AD49" s="1290">
        <f>COUNTIFS($B$11:$B$30,AA$47,$C$11:$C$30,"B",$E$11:$E$30,"*")</f>
        <v>0</v>
      </c>
      <c r="AE49" s="1291"/>
      <c r="AF49" s="1292"/>
      <c r="AG49" s="1290">
        <f>COUNTIFS($B$11:$B$30,AG$47,$C$11:$C$30,"A",$E$11:$E$30,"*")</f>
        <v>0</v>
      </c>
      <c r="AH49" s="1291"/>
      <c r="AI49" s="1292"/>
      <c r="AJ49" s="1290">
        <f>COUNTIFS($B$11:$B$30,AG$47,$C$11:$C$30,"B",$E$11:$E$30,"*")</f>
        <v>0</v>
      </c>
      <c r="AK49" s="1292"/>
      <c r="AL49" s="609">
        <f>COUNTIFS($B$11:$B$30,AL$47,$C$11:$C$30,"A",$E$11:$E$30,"*")</f>
        <v>0</v>
      </c>
      <c r="AM49" s="609">
        <f>COUNTIFS($B$11:$B$30,AL$47,$C$11:$C$30,"B",$E$11:$E$30,"*")</f>
        <v>0</v>
      </c>
      <c r="AN49" s="4"/>
    </row>
    <row r="50" spans="1:40" ht="18" customHeight="1">
      <c r="A50" s="4"/>
      <c r="B50" s="607" t="s">
        <v>31</v>
      </c>
      <c r="C50" s="609">
        <f>COUNTIFS($B$11:$B$30,C$47,$C$11:$C$30,"C",$E$11:$E$30,"*")</f>
        <v>0</v>
      </c>
      <c r="D50" s="609">
        <f>COUNTIFS($B$11:$B$30,C$47,$C$11:$C$30,"D",$E$11:$E$30,"*")</f>
        <v>0</v>
      </c>
      <c r="E50" s="609">
        <f>COUNTIFS($B$11:$B$30,E$47,$C$11:$C$30,"C",$E$11:$E$30,"*")</f>
        <v>0</v>
      </c>
      <c r="F50" s="1290">
        <f>COUNTIFS($B$11:$B$30,E$47,$C$11:$C$30,"D",$E$11:$E$30,"*")</f>
        <v>0</v>
      </c>
      <c r="G50" s="1291"/>
      <c r="H50" s="1292"/>
      <c r="I50" s="1290">
        <f>COUNTIFS($B$11:$B$30,I$47,$C$11:$C$30,"C",$E$11:$E$30,"*")</f>
        <v>0</v>
      </c>
      <c r="J50" s="1291"/>
      <c r="K50" s="1292"/>
      <c r="L50" s="1290">
        <f>COUNTIFS($B$11:$B$30,I$47,$C$11:$C$30,"D",$E$11:$E$30,"*")</f>
        <v>0</v>
      </c>
      <c r="M50" s="1291"/>
      <c r="N50" s="1292"/>
      <c r="O50" s="1290">
        <f>COUNTIFS($B$11:$B$30,O$47,$C$11:$C$30,"C",$E$11:$E$30,"*")</f>
        <v>0</v>
      </c>
      <c r="P50" s="1291"/>
      <c r="Q50" s="1292"/>
      <c r="R50" s="1290">
        <f>COUNTIFS($B$11:$B$30,O$47,$C$11:$C$30,"D",$E$11:$E$30,"*")</f>
        <v>0</v>
      </c>
      <c r="S50" s="1291"/>
      <c r="T50" s="1292"/>
      <c r="U50" s="1290">
        <f>COUNTIFS($B$11:$B$30,U$47,$C$11:$C$30,"C",$E$11:$E$30,"*")</f>
        <v>0</v>
      </c>
      <c r="V50" s="1291"/>
      <c r="W50" s="1292"/>
      <c r="X50" s="1290">
        <f>COUNTIFS($B$11:$B$30,U$47,$C$11:$C$30,"D",$E$11:$E$30,"*")</f>
        <v>0</v>
      </c>
      <c r="Y50" s="1291"/>
      <c r="Z50" s="1292"/>
      <c r="AA50" s="1290">
        <f>COUNTIFS($B$11:$B$30,AA$47,$C$11:$C$30,"C",$E$11:$E$30,"*")</f>
        <v>0</v>
      </c>
      <c r="AB50" s="1291"/>
      <c r="AC50" s="1292"/>
      <c r="AD50" s="1290">
        <f>COUNTIFS($B$11:$B$30,AA$47,$C$11:$C$30,"D",$E$11:$E$30,"*")</f>
        <v>0</v>
      </c>
      <c r="AE50" s="1291"/>
      <c r="AF50" s="1292"/>
      <c r="AG50" s="1290">
        <f>COUNTIFS($B$11:$B$30,AG$47,$C$11:$C$30,"C",$E$11:$E$30,"*")</f>
        <v>0</v>
      </c>
      <c r="AH50" s="1291"/>
      <c r="AI50" s="1292"/>
      <c r="AJ50" s="1290">
        <f>COUNTIFS($B$11:$B$30,AG$47,$C$11:$C$30,"D",$E$11:$E$30,"*")</f>
        <v>0</v>
      </c>
      <c r="AK50" s="1292"/>
      <c r="AL50" s="609">
        <f>COUNTIFS($B$11:$B$30,AL$47,$C$11:$C$30,"C",$E$11:$E$30,"*")</f>
        <v>0</v>
      </c>
      <c r="AM50" s="609">
        <f>COUNTIFS($B$11:$B$30,AL$47,$C$11:$C$30,"D",$E$11:$E$30,"*")</f>
        <v>0</v>
      </c>
      <c r="AN50" s="4"/>
    </row>
    <row r="51" spans="1:40" ht="24.95" customHeight="1">
      <c r="A51" s="4"/>
      <c r="B51" s="607" t="s">
        <v>84</v>
      </c>
      <c r="C51" s="1296" t="e">
        <f>ROUNDDOWN(IF($AK$3="４週",SUMIFS($AK$11:$AK$30,$B$11:$B$30,C47)/4/$AH$5,IF($AK$3="歴月",SUMIFS($AK$11:$AK$30,$B$11:$B$30,C47)/$AL$5,"記載する期間を選択してください")),1)</f>
        <v>#VALUE!</v>
      </c>
      <c r="D51" s="1298"/>
      <c r="E51" s="1296" t="e">
        <f>ROUNDDOWN(IF($AK$3="４週",SUMIFS($AK$11:$AK$30,$B$11:$B$30,E47)/4/$AH$5,IF($AK$3="歴月",SUMIFS($AK$11:$AK$30,$B$11:$B$30,E47)/$AL$5,"記載する期間を選択してください")),1)</f>
        <v>#VALUE!</v>
      </c>
      <c r="F51" s="1297"/>
      <c r="G51" s="1297"/>
      <c r="H51" s="1298"/>
      <c r="I51" s="1296" t="e">
        <f>ROUNDDOWN(IF($AK$3="４週",SUMIFS($AK$11:$AK$30,$B$11:$B$30,I47)/4/$AH$5,IF($AK$3="歴月",SUMIFS($AK$11:$AK$30,$B$11:$B$30,I47)/$AL$5,"記載する期間を選択してください")),1)</f>
        <v>#VALUE!</v>
      </c>
      <c r="J51" s="1297"/>
      <c r="K51" s="1297"/>
      <c r="L51" s="1297"/>
      <c r="M51" s="1297"/>
      <c r="N51" s="1298"/>
      <c r="O51" s="1296" t="e">
        <f>ROUNDDOWN(IF($AK$3="４週",SUMIFS($AK$11:$AK$30,$B$11:$B$30,O47)/4/$AH$5,IF($AK$3="歴月",SUMIFS($AK$11:$AK$30,$B$11:$B$30,O47)/$AL$5,"記載する期間を選択してください")),1)</f>
        <v>#VALUE!</v>
      </c>
      <c r="P51" s="1297"/>
      <c r="Q51" s="1297"/>
      <c r="R51" s="1297"/>
      <c r="S51" s="1297"/>
      <c r="T51" s="1298"/>
      <c r="U51" s="1296" t="e">
        <f>ROUNDDOWN(IF($AK$3="４週",SUMIFS($AK$11:$AK$30,$B$11:$B$30,U47)/4/$AH$5,IF($AK$3="歴月",SUMIFS($AK$11:$AK$30,$B$11:$B$30,U47)/$AL$5,"記載する期間を選択してください")),1)</f>
        <v>#VALUE!</v>
      </c>
      <c r="V51" s="1297"/>
      <c r="W51" s="1297"/>
      <c r="X51" s="1297"/>
      <c r="Y51" s="1297"/>
      <c r="Z51" s="1298"/>
      <c r="AA51" s="1296" t="e">
        <f>ROUNDDOWN(IF($AK$3="４週",SUMIFS($AK$11:$AK$30,$B$11:$B$30,AA47)/4/$AH$5,IF($AK$3="歴月",SUMIFS($AK$11:$AK$30,$B$11:$B$30,AA47)/$AL$5,"記載する期間を選択してください")),1)</f>
        <v>#VALUE!</v>
      </c>
      <c r="AB51" s="1297"/>
      <c r="AC51" s="1297"/>
      <c r="AD51" s="1297"/>
      <c r="AE51" s="1297"/>
      <c r="AF51" s="1298"/>
      <c r="AG51" s="1296" t="e">
        <f>ROUNDDOWN(IF($AK$3="４週",SUMIFS($AK$11:$AK$30,$B$11:$B$30,AG47)/4/$AH$5,IF($AK$3="歴月",SUMIFS($AK$11:$AK$30,$B$11:$B$30,AG47)/$AL$5,"記載する期間を選択してください")),1)</f>
        <v>#VALUE!</v>
      </c>
      <c r="AH51" s="1297"/>
      <c r="AI51" s="1297"/>
      <c r="AJ51" s="1297"/>
      <c r="AK51" s="1298"/>
      <c r="AL51" s="1296" t="e">
        <f>ROUNDDOWN(IF($AK$3="４週",SUMIFS($AK$11:$AK$30,$B$11:$B$30,AL47)/4/$AH$5,IF($AK$3="歴月",SUMIFS($AK$11:$AK$30,$B$11:$B$30,AL47)/$AL$5,"記載する期間を選択してください")),1)</f>
        <v>#VALUE!</v>
      </c>
      <c r="AM51" s="1298"/>
      <c r="AN51" s="4"/>
    </row>
    <row r="52" spans="1:40" ht="5.0999999999999996" customHeight="1">
      <c r="A52" s="4"/>
      <c r="B52" s="1"/>
      <c r="C52" s="29">
        <v>2</v>
      </c>
      <c r="D52" s="29"/>
      <c r="E52" s="29">
        <v>3</v>
      </c>
      <c r="F52" s="29"/>
      <c r="G52" s="29"/>
      <c r="H52" s="29"/>
      <c r="I52" s="29">
        <v>4</v>
      </c>
      <c r="J52" s="29"/>
      <c r="K52" s="29"/>
      <c r="L52" s="29"/>
      <c r="M52" s="29"/>
      <c r="N52" s="29"/>
      <c r="O52" s="29">
        <v>5</v>
      </c>
      <c r="P52" s="29"/>
      <c r="Q52" s="29"/>
      <c r="R52" s="29"/>
      <c r="S52" s="29"/>
      <c r="T52" s="29"/>
      <c r="U52" s="29">
        <v>6</v>
      </c>
      <c r="V52" s="29"/>
      <c r="W52" s="29"/>
      <c r="X52" s="29"/>
      <c r="Y52" s="29"/>
      <c r="Z52" s="29"/>
      <c r="AA52" s="29">
        <v>7</v>
      </c>
      <c r="AB52" s="29"/>
      <c r="AC52" s="29"/>
      <c r="AD52" s="29"/>
      <c r="AE52" s="29"/>
      <c r="AF52" s="29"/>
      <c r="AG52" s="29">
        <v>8</v>
      </c>
      <c r="AH52" s="29"/>
      <c r="AI52" s="29"/>
      <c r="AJ52" s="29"/>
      <c r="AK52" s="29"/>
      <c r="AL52" s="29">
        <v>9</v>
      </c>
      <c r="AM52" s="29"/>
      <c r="AN52" s="4"/>
    </row>
    <row r="53" spans="1:40" ht="15" customHeight="1">
      <c r="A53" s="2" t="s">
        <v>50</v>
      </c>
      <c r="B53" s="8"/>
      <c r="C53" s="666"/>
      <c r="D53" s="666"/>
      <c r="E53" s="666"/>
      <c r="F53" s="2"/>
      <c r="G53" s="666"/>
      <c r="H53" s="29"/>
      <c r="I53" s="29"/>
      <c r="J53" s="29"/>
      <c r="K53" s="29"/>
      <c r="L53" s="29"/>
      <c r="M53" s="29"/>
      <c r="N53" s="29"/>
      <c r="O53" s="29"/>
      <c r="P53" s="29"/>
      <c r="Q53" s="29"/>
      <c r="R53" s="29">
        <v>6</v>
      </c>
      <c r="S53" s="29"/>
      <c r="T53" s="29"/>
      <c r="U53" s="29"/>
      <c r="V53" s="29"/>
      <c r="W53" s="29"/>
      <c r="X53" s="29">
        <v>7</v>
      </c>
      <c r="Y53" s="29"/>
      <c r="Z53" s="29"/>
      <c r="AA53" s="29"/>
      <c r="AB53" s="29"/>
      <c r="AC53" s="29"/>
      <c r="AD53" s="29">
        <v>8</v>
      </c>
      <c r="AE53" s="29"/>
      <c r="AF53" s="29"/>
      <c r="AG53" s="4"/>
      <c r="AH53" s="4"/>
      <c r="AI53" s="4"/>
      <c r="AJ53" s="4">
        <v>9</v>
      </c>
      <c r="AK53" s="5"/>
      <c r="AL53" s="5"/>
      <c r="AM53" s="4"/>
    </row>
    <row r="54" spans="1:40" s="2" customFormat="1" ht="15" customHeight="1">
      <c r="A54" s="2" t="s">
        <v>51</v>
      </c>
      <c r="B54" s="19"/>
      <c r="C54" s="19"/>
      <c r="D54" s="19"/>
      <c r="E54" s="19"/>
      <c r="F54" s="19"/>
      <c r="G54" s="1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row>
    <row r="55" spans="1:40" s="2" customFormat="1" ht="15" customHeight="1">
      <c r="A55" s="2" t="s">
        <v>93</v>
      </c>
      <c r="B55" s="19"/>
      <c r="C55" s="19"/>
      <c r="D55" s="19"/>
      <c r="E55" s="19"/>
      <c r="F55" s="19"/>
      <c r="G55" s="1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row>
    <row r="56" spans="1:40" s="2" customFormat="1" ht="15" customHeight="1">
      <c r="A56" s="2" t="s">
        <v>52</v>
      </c>
      <c r="B56" s="19"/>
      <c r="C56" s="19"/>
      <c r="D56" s="19"/>
      <c r="E56" s="19"/>
      <c r="F56" s="19"/>
      <c r="G56" s="1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row>
    <row r="57" spans="1:40" s="2" customFormat="1" ht="15" customHeight="1">
      <c r="A57" s="2" t="s">
        <v>53</v>
      </c>
      <c r="B57" s="19"/>
      <c r="C57" s="19"/>
      <c r="D57" s="19"/>
      <c r="E57" s="19"/>
      <c r="F57" s="19"/>
      <c r="G57" s="1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40" ht="15" customHeight="1">
      <c r="A58" s="2" t="s">
        <v>54</v>
      </c>
      <c r="B58" s="26"/>
      <c r="C58" s="2"/>
      <c r="D58" s="2"/>
      <c r="E58" s="2"/>
      <c r="F58" s="2"/>
      <c r="G58" s="2"/>
    </row>
    <row r="59" spans="1:40" ht="15" customHeight="1">
      <c r="A59" s="2" t="s">
        <v>55</v>
      </c>
      <c r="B59" s="26"/>
      <c r="C59" s="2"/>
      <c r="D59" s="2"/>
      <c r="E59" s="2"/>
      <c r="F59" s="2"/>
      <c r="G59" s="2"/>
    </row>
    <row r="60" spans="1:40" ht="15" customHeight="1">
      <c r="A60" s="2"/>
      <c r="B60" s="606" t="s">
        <v>56</v>
      </c>
      <c r="C60" s="1269" t="s">
        <v>57</v>
      </c>
      <c r="D60" s="1269"/>
      <c r="E60" s="1269"/>
      <c r="F60" s="2"/>
      <c r="G60" s="2"/>
    </row>
    <row r="61" spans="1:40" ht="15" customHeight="1">
      <c r="A61" s="2"/>
      <c r="B61" s="28" t="s">
        <v>73</v>
      </c>
      <c r="C61" s="1286" t="s">
        <v>58</v>
      </c>
      <c r="D61" s="1286"/>
      <c r="E61" s="1286"/>
      <c r="F61" s="2"/>
      <c r="G61" s="2"/>
    </row>
    <row r="62" spans="1:40" ht="15" customHeight="1">
      <c r="A62" s="2"/>
      <c r="B62" s="28" t="s">
        <v>74</v>
      </c>
      <c r="C62" s="1286" t="s">
        <v>59</v>
      </c>
      <c r="D62" s="1286"/>
      <c r="E62" s="1286"/>
      <c r="F62" s="2"/>
      <c r="G62" s="2"/>
    </row>
    <row r="63" spans="1:40" ht="15" customHeight="1">
      <c r="A63" s="2"/>
      <c r="B63" s="28" t="s">
        <v>75</v>
      </c>
      <c r="C63" s="1286" t="s">
        <v>60</v>
      </c>
      <c r="D63" s="1286"/>
      <c r="E63" s="1286"/>
      <c r="F63" s="2"/>
      <c r="G63" s="2"/>
    </row>
    <row r="64" spans="1:40" ht="15" customHeight="1">
      <c r="A64" s="2"/>
      <c r="B64" s="28" t="s">
        <v>76</v>
      </c>
      <c r="C64" s="1286" t="s">
        <v>61</v>
      </c>
      <c r="D64" s="1286"/>
      <c r="E64" s="1286"/>
      <c r="F64" s="2"/>
      <c r="G64" s="2"/>
    </row>
    <row r="65" spans="1:7" ht="15" customHeight="1">
      <c r="A65" s="2"/>
      <c r="B65" s="2" t="s">
        <v>62</v>
      </c>
      <c r="C65" s="2"/>
      <c r="D65" s="2"/>
      <c r="E65" s="2"/>
      <c r="F65" s="2"/>
      <c r="G65" s="2"/>
    </row>
    <row r="66" spans="1:7" ht="15" customHeight="1">
      <c r="A66" s="2"/>
      <c r="B66" s="2" t="s">
        <v>78</v>
      </c>
      <c r="C66" s="2"/>
      <c r="D66" s="2"/>
      <c r="E66" s="2"/>
      <c r="F66" s="2"/>
      <c r="G66" s="2"/>
    </row>
    <row r="67" spans="1:7" ht="15" customHeight="1">
      <c r="A67" s="2"/>
      <c r="B67" s="2" t="s">
        <v>63</v>
      </c>
      <c r="C67" s="2"/>
      <c r="D67" s="2"/>
      <c r="E67" s="2"/>
      <c r="F67" s="2"/>
      <c r="G67" s="2"/>
    </row>
    <row r="68" spans="1:7" ht="15" customHeight="1">
      <c r="A68" s="2" t="s">
        <v>64</v>
      </c>
      <c r="B68" s="26"/>
      <c r="C68" s="2"/>
      <c r="D68" s="2"/>
      <c r="E68" s="2"/>
      <c r="F68" s="2"/>
      <c r="G68" s="2"/>
    </row>
    <row r="69" spans="1:7" ht="15" customHeight="1">
      <c r="A69" s="2" t="s">
        <v>97</v>
      </c>
      <c r="B69" s="26"/>
      <c r="C69" s="2"/>
      <c r="D69" s="2"/>
      <c r="E69" s="2"/>
      <c r="F69" s="2"/>
      <c r="G69" s="2"/>
    </row>
    <row r="70" spans="1:7" ht="15" customHeight="1">
      <c r="A70" s="2" t="s">
        <v>79</v>
      </c>
      <c r="B70" s="26"/>
      <c r="C70" s="2"/>
      <c r="D70" s="2"/>
      <c r="E70" s="2"/>
      <c r="F70" s="2"/>
      <c r="G70" s="2"/>
    </row>
    <row r="71" spans="1:7" ht="15" customHeight="1">
      <c r="A71" s="2" t="s">
        <v>65</v>
      </c>
      <c r="B71" s="26"/>
      <c r="C71" s="2"/>
      <c r="D71" s="2"/>
      <c r="E71" s="2"/>
      <c r="F71" s="2"/>
      <c r="G71" s="2"/>
    </row>
    <row r="72" spans="1:7" ht="15" customHeight="1">
      <c r="A72" s="2" t="s">
        <v>96</v>
      </c>
      <c r="B72" s="26"/>
      <c r="C72" s="2"/>
      <c r="D72" s="2"/>
      <c r="E72" s="2"/>
      <c r="F72" s="2"/>
      <c r="G72" s="2"/>
    </row>
    <row r="73" spans="1:7" ht="15" customHeight="1">
      <c r="A73" s="2" t="s">
        <v>66</v>
      </c>
      <c r="B73" s="26"/>
      <c r="C73" s="2"/>
      <c r="D73" s="2"/>
      <c r="E73" s="2"/>
      <c r="F73" s="2"/>
      <c r="G73" s="2"/>
    </row>
    <row r="74" spans="1:7" ht="15" customHeight="1">
      <c r="A74" s="2" t="s">
        <v>67</v>
      </c>
      <c r="B74" s="26"/>
      <c r="C74" s="2"/>
      <c r="D74" s="2"/>
      <c r="E74" s="2"/>
      <c r="F74" s="2"/>
      <c r="G74" s="2"/>
    </row>
    <row r="75" spans="1:7" ht="15" customHeight="1">
      <c r="A75" s="2" t="s">
        <v>68</v>
      </c>
      <c r="B75" s="26"/>
      <c r="C75" s="2"/>
      <c r="D75" s="2"/>
      <c r="E75" s="2"/>
      <c r="F75" s="2"/>
      <c r="G75" s="2"/>
    </row>
    <row r="76" spans="1:7" ht="15" customHeight="1">
      <c r="A76" s="2" t="s">
        <v>69</v>
      </c>
      <c r="B76" s="26"/>
      <c r="C76" s="2"/>
      <c r="D76" s="2"/>
      <c r="E76" s="2"/>
      <c r="F76" s="2"/>
      <c r="G76" s="2"/>
    </row>
    <row r="77" spans="1:7" ht="15" customHeight="1">
      <c r="A77" s="2" t="s">
        <v>70</v>
      </c>
      <c r="B77" s="26"/>
      <c r="C77" s="2"/>
      <c r="D77" s="2"/>
      <c r="E77" s="2"/>
      <c r="F77" s="2"/>
      <c r="G77" s="2"/>
    </row>
    <row r="78" spans="1:7" ht="15" customHeight="1">
      <c r="A78" s="2" t="s">
        <v>71</v>
      </c>
      <c r="B78" s="26"/>
      <c r="C78" s="2"/>
      <c r="D78" s="2"/>
      <c r="E78" s="2"/>
      <c r="F78" s="2"/>
      <c r="G78" s="2"/>
    </row>
    <row r="79" spans="1:7" ht="15" customHeight="1">
      <c r="A79" s="2" t="s">
        <v>72</v>
      </c>
      <c r="B79" s="26"/>
      <c r="C79" s="2"/>
      <c r="D79" s="2"/>
      <c r="E79" s="2"/>
      <c r="F79" s="2"/>
      <c r="G79" s="2"/>
    </row>
    <row r="80" spans="1:7" ht="15" customHeight="1">
      <c r="A80" s="2" t="s">
        <v>77</v>
      </c>
      <c r="B80" s="26"/>
      <c r="C80" s="2"/>
      <c r="D80" s="2"/>
      <c r="E80" s="2"/>
      <c r="F80" s="2"/>
      <c r="G80" s="2"/>
    </row>
  </sheetData>
  <mergeCells count="143">
    <mergeCell ref="AA50:AC50"/>
    <mergeCell ref="AD50:AF50"/>
    <mergeCell ref="O51:T51"/>
    <mergeCell ref="U51:Z51"/>
    <mergeCell ref="AA51:AF51"/>
    <mergeCell ref="C62:E62"/>
    <mergeCell ref="C63:E63"/>
    <mergeCell ref="C64:E64"/>
    <mergeCell ref="I51:N51"/>
    <mergeCell ref="C51:D51"/>
    <mergeCell ref="E51:H51"/>
    <mergeCell ref="AG51:AK51"/>
    <mergeCell ref="AL51:AM51"/>
    <mergeCell ref="C60:E60"/>
    <mergeCell ref="C61:E61"/>
    <mergeCell ref="AG49:AI49"/>
    <mergeCell ref="AJ49:AK49"/>
    <mergeCell ref="F50:H50"/>
    <mergeCell ref="I50:K50"/>
    <mergeCell ref="L50:N50"/>
    <mergeCell ref="AA49:AC49"/>
    <mergeCell ref="AD49:AF49"/>
    <mergeCell ref="AG50:AI50"/>
    <mergeCell ref="AJ50:AK50"/>
    <mergeCell ref="F49:H49"/>
    <mergeCell ref="I49:K49"/>
    <mergeCell ref="L49:N49"/>
    <mergeCell ref="O49:Q49"/>
    <mergeCell ref="R49:T49"/>
    <mergeCell ref="U49:W49"/>
    <mergeCell ref="X49:Z49"/>
    <mergeCell ref="O50:Q50"/>
    <mergeCell ref="R50:T50"/>
    <mergeCell ref="U50:W50"/>
    <mergeCell ref="X50:Z50"/>
    <mergeCell ref="A44:B44"/>
    <mergeCell ref="C44:D44"/>
    <mergeCell ref="E44:H44"/>
    <mergeCell ref="AL47:AM47"/>
    <mergeCell ref="F48:H48"/>
    <mergeCell ref="I48:K48"/>
    <mergeCell ref="L48:N48"/>
    <mergeCell ref="O48:Q48"/>
    <mergeCell ref="R48:T48"/>
    <mergeCell ref="U48:W48"/>
    <mergeCell ref="X48:Z48"/>
    <mergeCell ref="AA48:AC48"/>
    <mergeCell ref="AD48:AF48"/>
    <mergeCell ref="C47:D47"/>
    <mergeCell ref="E47:H47"/>
    <mergeCell ref="I47:N47"/>
    <mergeCell ref="O47:T47"/>
    <mergeCell ref="U47:Z47"/>
    <mergeCell ref="AA47:AF47"/>
    <mergeCell ref="AG47:AK47"/>
    <mergeCell ref="AG48:AI48"/>
    <mergeCell ref="AJ48:AK48"/>
    <mergeCell ref="AJ39:AK39"/>
    <mergeCell ref="R38:T38"/>
    <mergeCell ref="U38:W38"/>
    <mergeCell ref="X38:Z38"/>
    <mergeCell ref="AA38:AC38"/>
    <mergeCell ref="AD38:AF38"/>
    <mergeCell ref="AG38:AI38"/>
    <mergeCell ref="AJ38:AK38"/>
    <mergeCell ref="A43:B43"/>
    <mergeCell ref="C43:D43"/>
    <mergeCell ref="E43:H43"/>
    <mergeCell ref="AL39:AL40"/>
    <mergeCell ref="A40:C40"/>
    <mergeCell ref="F40:H40"/>
    <mergeCell ref="I40:K40"/>
    <mergeCell ref="L40:N40"/>
    <mergeCell ref="O40:Q40"/>
    <mergeCell ref="R40:T40"/>
    <mergeCell ref="U40:W40"/>
    <mergeCell ref="X40:Z40"/>
    <mergeCell ref="AA40:AC40"/>
    <mergeCell ref="A39:C39"/>
    <mergeCell ref="F39:H39"/>
    <mergeCell ref="I39:K39"/>
    <mergeCell ref="L39:N39"/>
    <mergeCell ref="O39:Q39"/>
    <mergeCell ref="R39:T39"/>
    <mergeCell ref="U39:W39"/>
    <mergeCell ref="X39:Z39"/>
    <mergeCell ref="AA39:AC39"/>
    <mergeCell ref="AD40:AF40"/>
    <mergeCell ref="AG40:AI40"/>
    <mergeCell ref="AJ40:AK40"/>
    <mergeCell ref="AD39:AF39"/>
    <mergeCell ref="AG39:AI39"/>
    <mergeCell ref="AM29:AN29"/>
    <mergeCell ref="AM30:AN30"/>
    <mergeCell ref="A31:E31"/>
    <mergeCell ref="AM31:AN32"/>
    <mergeCell ref="A32:E32"/>
    <mergeCell ref="A38:C38"/>
    <mergeCell ref="F38:H38"/>
    <mergeCell ref="I38:K38"/>
    <mergeCell ref="L38:N38"/>
    <mergeCell ref="O38:Q38"/>
    <mergeCell ref="AM28:AN28"/>
    <mergeCell ref="AL7:AL10"/>
    <mergeCell ref="AM7:AN10"/>
    <mergeCell ref="F8:L8"/>
    <mergeCell ref="M8:S8"/>
    <mergeCell ref="T8:Z8"/>
    <mergeCell ref="AA8:AG8"/>
    <mergeCell ref="AH8:AJ8"/>
    <mergeCell ref="AM11:AN11"/>
    <mergeCell ref="AM12:AN12"/>
    <mergeCell ref="AM13:AN13"/>
    <mergeCell ref="AM14:AN14"/>
    <mergeCell ref="AM15:AN15"/>
    <mergeCell ref="AM16:AN16"/>
    <mergeCell ref="AM17:AN17"/>
    <mergeCell ref="AM18:AN18"/>
    <mergeCell ref="AM19:AN19"/>
    <mergeCell ref="AM20:AN20"/>
    <mergeCell ref="AM21:AN21"/>
    <mergeCell ref="AM22:AN22"/>
    <mergeCell ref="AM23:AN23"/>
    <mergeCell ref="AM24:AN24"/>
    <mergeCell ref="AM25:AN25"/>
    <mergeCell ref="A7:A10"/>
    <mergeCell ref="B7:B10"/>
    <mergeCell ref="C7:C10"/>
    <mergeCell ref="D7:D10"/>
    <mergeCell ref="E7:E10"/>
    <mergeCell ref="F7:AJ7"/>
    <mergeCell ref="AK7:AK10"/>
    <mergeCell ref="AM26:AN26"/>
    <mergeCell ref="AM27:AN27"/>
    <mergeCell ref="AK1:AN1"/>
    <mergeCell ref="M2:P2"/>
    <mergeCell ref="Q2:R2"/>
    <mergeCell ref="S2:T2"/>
    <mergeCell ref="U2:V2"/>
    <mergeCell ref="AK2:AN2"/>
    <mergeCell ref="AK3:AN3"/>
    <mergeCell ref="AK4:AN4"/>
    <mergeCell ref="AH5:AJ5"/>
  </mergeCells>
  <phoneticPr fontId="6"/>
  <dataValidations count="6">
    <dataValidation type="list" allowBlank="1" showInputMessage="1" showErrorMessage="1" sqref="C11:C30">
      <formula1>"A,B,C,D"</formula1>
    </dataValidation>
    <dataValidation operator="greaterThanOrEqual" allowBlank="1" showInputMessage="1" showErrorMessage="1" sqref="I45 AJ39:AJ40 AL39 L41 L45 I41"/>
    <dataValidation type="whole" operator="greaterThanOrEqual" allowBlank="1" showInputMessage="1" showErrorMessage="1" sqref="I39:I40 D39:F40 AG39:AG40 AD39:AD40 AA39:AA40 X39:X40 U39:U40 R39:R40 O39:O40 L39:L40">
      <formula1>0</formula1>
    </dataValidation>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11:B30">
      <formula1>"管理者,サービス管理責任者,生活支援員,職業指導員,賃金向上達成指導員,目標工賃達成指導員,栄養士,調理員"</formula1>
    </dataValidation>
  </dataValidations>
  <printOptions horizontalCentered="1" verticalCentered="1"/>
  <pageMargins left="0.19685039370078741" right="0.19685039370078741" top="0.39370078740157483" bottom="0.19685039370078741" header="0.19685039370078741" footer="0.39370078740157483"/>
  <pageSetup paperSize="9" scale="80" fitToWidth="0" fitToHeight="0" orientation="landscape" blackAndWhite="1" r:id="rId1"/>
  <headerFooter alignWithMargins="0">
    <oddHeader>&amp;L&amp;"ＭＳ ゴシック,標準"&amp;10（参考様式）</oddHeader>
  </headerFooter>
  <rowBreaks count="1" manualBreakCount="1">
    <brk id="36" max="39"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0"/>
  <sheetViews>
    <sheetView showGridLines="0" view="pageBreakPreview" zoomScale="85" zoomScaleNormal="100" zoomScaleSheetLayoutView="85" workbookViewId="0">
      <selection activeCell="D39" sqref="D39:AI40"/>
    </sheetView>
  </sheetViews>
  <sheetFormatPr defaultColWidth="8.25" defaultRowHeight="21" customHeight="1"/>
  <cols>
    <col min="1" max="1" width="2.625" style="1" customWidth="1"/>
    <col min="2" max="2" width="15" style="3" customWidth="1"/>
    <col min="3" max="3" width="6.625" style="1" customWidth="1"/>
    <col min="4" max="5" width="7.625" style="1" customWidth="1"/>
    <col min="6" max="36" width="2.625" style="1" customWidth="1"/>
    <col min="37" max="37" width="6.625" style="1" customWidth="1"/>
    <col min="38" max="39" width="7.625" style="1" customWidth="1"/>
    <col min="40" max="40" width="5.625" style="1" customWidth="1"/>
    <col min="41" max="16384" width="8.25" style="1"/>
  </cols>
  <sheetData>
    <row r="1" spans="1:40" ht="20.100000000000001" customHeight="1">
      <c r="A1" s="27" t="s">
        <v>21</v>
      </c>
      <c r="C1" s="16"/>
      <c r="D1" s="16"/>
      <c r="E1" s="16"/>
      <c r="F1" s="16"/>
      <c r="G1" s="16"/>
      <c r="H1" s="16"/>
      <c r="I1" s="16"/>
      <c r="J1" s="16"/>
      <c r="K1" s="16"/>
      <c r="L1" s="16"/>
      <c r="M1" s="16"/>
      <c r="N1" s="16"/>
      <c r="O1" s="16"/>
      <c r="P1" s="16"/>
      <c r="Q1" s="16"/>
      <c r="R1" s="16"/>
      <c r="S1" s="16"/>
      <c r="T1" s="16"/>
      <c r="U1" s="16"/>
      <c r="V1" s="16"/>
      <c r="W1" s="16"/>
      <c r="X1" s="9"/>
      <c r="Y1" s="9"/>
      <c r="Z1" s="4"/>
      <c r="AA1" s="4"/>
      <c r="AB1" s="4"/>
      <c r="AC1" s="4"/>
      <c r="AD1" s="20"/>
      <c r="AE1" s="20"/>
      <c r="AF1" s="20"/>
      <c r="AG1" s="20"/>
      <c r="AH1" s="20"/>
      <c r="AI1" s="17" t="s">
        <v>39</v>
      </c>
      <c r="AJ1" s="17"/>
      <c r="AK1" s="1263" t="s">
        <v>734</v>
      </c>
      <c r="AL1" s="1263"/>
      <c r="AM1" s="1263"/>
      <c r="AN1" s="1263"/>
    </row>
    <row r="2" spans="1:40" ht="18" customHeight="1">
      <c r="A2" s="4"/>
      <c r="B2" s="5"/>
      <c r="C2" s="5"/>
      <c r="D2" s="5"/>
      <c r="E2" s="5"/>
      <c r="F2" s="5"/>
      <c r="G2" s="5"/>
      <c r="H2" s="5"/>
      <c r="I2" s="5"/>
      <c r="J2" s="5"/>
      <c r="K2" s="5"/>
      <c r="L2" s="5"/>
      <c r="M2" s="1264">
        <v>2025</v>
      </c>
      <c r="N2" s="1264"/>
      <c r="O2" s="1264"/>
      <c r="P2" s="1264"/>
      <c r="Q2" s="1265" t="s">
        <v>35</v>
      </c>
      <c r="R2" s="1265"/>
      <c r="S2" s="1264">
        <v>4</v>
      </c>
      <c r="T2" s="1264"/>
      <c r="U2" s="1265" t="s">
        <v>36</v>
      </c>
      <c r="V2" s="1265"/>
      <c r="W2" s="5"/>
      <c r="X2" s="5"/>
      <c r="Y2" s="5"/>
      <c r="Z2" s="4"/>
      <c r="AA2" s="4"/>
      <c r="AC2" s="17"/>
      <c r="AD2" s="5"/>
      <c r="AE2" s="5"/>
      <c r="AF2" s="5"/>
      <c r="AG2" s="5"/>
      <c r="AH2" s="5"/>
      <c r="AI2" s="17" t="s">
        <v>40</v>
      </c>
      <c r="AJ2" s="17"/>
      <c r="AK2" s="1266"/>
      <c r="AL2" s="1266"/>
      <c r="AM2" s="1266"/>
      <c r="AN2" s="1266"/>
    </row>
    <row r="3" spans="1:40" ht="18" customHeight="1">
      <c r="A3" s="18"/>
      <c r="B3" s="18"/>
      <c r="C3" s="18"/>
      <c r="D3" s="18"/>
      <c r="E3" s="18"/>
      <c r="F3" s="18"/>
      <c r="G3" s="18"/>
      <c r="H3" s="18"/>
      <c r="I3" s="18"/>
      <c r="J3" s="18"/>
      <c r="K3" s="18"/>
      <c r="L3" s="18"/>
      <c r="M3" s="18"/>
      <c r="N3" s="18"/>
      <c r="O3" s="18"/>
      <c r="P3" s="18"/>
      <c r="Q3" s="18"/>
      <c r="R3" s="18"/>
      <c r="S3" s="18"/>
      <c r="T3" s="18"/>
      <c r="U3" s="18"/>
      <c r="V3" s="18"/>
      <c r="W3" s="18"/>
      <c r="Y3" s="21"/>
      <c r="Z3" s="21"/>
      <c r="AA3" s="21"/>
      <c r="AB3" s="4"/>
      <c r="AC3" s="21"/>
      <c r="AD3" s="21"/>
      <c r="AE3" s="21"/>
      <c r="AF3" s="21"/>
      <c r="AG3" s="21"/>
      <c r="AH3" s="21"/>
      <c r="AI3" s="22" t="s">
        <v>43</v>
      </c>
      <c r="AJ3" s="17"/>
      <c r="AK3" s="1266"/>
      <c r="AL3" s="1266"/>
      <c r="AM3" s="1266"/>
      <c r="AN3" s="1266"/>
    </row>
    <row r="4" spans="1:40" ht="18" customHeight="1">
      <c r="A4" s="18"/>
      <c r="B4" s="18"/>
      <c r="C4" s="18"/>
      <c r="D4" s="18"/>
      <c r="E4" s="18"/>
      <c r="F4" s="18"/>
      <c r="G4" s="18"/>
      <c r="H4" s="18"/>
      <c r="I4" s="18"/>
      <c r="J4" s="18"/>
      <c r="K4" s="18"/>
      <c r="L4" s="18"/>
      <c r="M4" s="18"/>
      <c r="N4" s="18"/>
      <c r="O4" s="18"/>
      <c r="P4" s="18"/>
      <c r="Q4" s="18"/>
      <c r="R4" s="18"/>
      <c r="S4" s="18"/>
      <c r="T4" s="18"/>
      <c r="U4" s="18"/>
      <c r="V4" s="18"/>
      <c r="W4" s="18"/>
      <c r="Y4" s="21"/>
      <c r="Z4" s="21"/>
      <c r="AA4" s="21"/>
      <c r="AB4" s="4"/>
      <c r="AC4" s="21"/>
      <c r="AD4" s="21"/>
      <c r="AE4" s="21"/>
      <c r="AF4" s="21"/>
      <c r="AG4" s="21"/>
      <c r="AH4" s="21"/>
      <c r="AI4" s="22" t="s">
        <v>44</v>
      </c>
      <c r="AJ4" s="17"/>
      <c r="AK4" s="1266"/>
      <c r="AL4" s="1266"/>
      <c r="AM4" s="1266"/>
      <c r="AN4" s="1266"/>
    </row>
    <row r="5" spans="1:40" ht="18" customHeight="1">
      <c r="A5" s="18"/>
      <c r="B5" s="18"/>
      <c r="C5" s="18"/>
      <c r="D5" s="18"/>
      <c r="E5" s="18"/>
      <c r="F5" s="18"/>
      <c r="G5" s="18"/>
      <c r="H5" s="18"/>
      <c r="I5" s="18"/>
      <c r="J5" s="18"/>
      <c r="K5" s="18"/>
      <c r="L5" s="18"/>
      <c r="M5" s="18"/>
      <c r="N5" s="18"/>
      <c r="O5" s="18"/>
      <c r="P5" s="18"/>
      <c r="Q5" s="18"/>
      <c r="R5" s="18"/>
      <c r="S5" s="18"/>
      <c r="U5" s="18"/>
      <c r="V5" s="18"/>
      <c r="W5" s="18"/>
      <c r="Y5" s="21"/>
      <c r="Z5" s="21"/>
      <c r="AA5" s="21"/>
      <c r="AB5" s="4"/>
      <c r="AC5" s="21"/>
      <c r="AD5" s="21"/>
      <c r="AE5" s="21"/>
      <c r="AF5" s="21"/>
      <c r="AG5" s="22" t="s">
        <v>45</v>
      </c>
      <c r="AH5" s="1299"/>
      <c r="AI5" s="1299"/>
      <c r="AJ5" s="1299"/>
      <c r="AK5" s="21" t="s">
        <v>41</v>
      </c>
      <c r="AL5" s="612"/>
      <c r="AM5" s="21" t="s">
        <v>42</v>
      </c>
      <c r="AN5" s="4"/>
    </row>
    <row r="6" spans="1:40" ht="9.9499999999999993" customHeight="1">
      <c r="A6" s="4"/>
      <c r="B6" s="8"/>
      <c r="C6" s="8"/>
      <c r="D6" s="8"/>
      <c r="E6" s="8"/>
      <c r="F6" s="8"/>
      <c r="G6" s="8"/>
      <c r="H6" s="8"/>
      <c r="I6" s="8"/>
      <c r="J6" s="8"/>
      <c r="K6" s="8"/>
      <c r="L6" s="8"/>
      <c r="M6" s="8"/>
      <c r="N6" s="8"/>
      <c r="O6" s="8"/>
      <c r="P6" s="8"/>
      <c r="Q6" s="8"/>
      <c r="R6" s="8"/>
      <c r="S6" s="8"/>
      <c r="T6" s="8"/>
      <c r="U6" s="8"/>
      <c r="V6" s="8"/>
      <c r="W6" s="8"/>
      <c r="X6" s="5"/>
      <c r="Y6" s="5"/>
      <c r="Z6" s="5"/>
      <c r="AA6" s="5"/>
      <c r="AB6" s="5"/>
      <c r="AC6" s="5"/>
      <c r="AD6" s="5"/>
      <c r="AE6" s="5"/>
      <c r="AF6" s="5"/>
      <c r="AG6" s="5"/>
      <c r="AH6" s="5"/>
      <c r="AI6" s="5"/>
      <c r="AJ6" s="5"/>
      <c r="AK6" s="5"/>
      <c r="AL6" s="5"/>
      <c r="AM6" s="4"/>
      <c r="AN6" s="4"/>
    </row>
    <row r="7" spans="1:40" ht="15" customHeight="1">
      <c r="A7" s="1268" t="s">
        <v>37</v>
      </c>
      <c r="B7" s="1269" t="s">
        <v>46</v>
      </c>
      <c r="C7" s="1270" t="s">
        <v>47</v>
      </c>
      <c r="D7" s="1269" t="s">
        <v>48</v>
      </c>
      <c r="E7" s="1273" t="s">
        <v>49</v>
      </c>
      <c r="F7" s="1274" t="s">
        <v>80</v>
      </c>
      <c r="G7" s="1274"/>
      <c r="H7" s="1274"/>
      <c r="I7" s="1274"/>
      <c r="J7" s="1274"/>
      <c r="K7" s="1274"/>
      <c r="L7" s="1274"/>
      <c r="M7" s="1274"/>
      <c r="N7" s="1274"/>
      <c r="O7" s="1274"/>
      <c r="P7" s="1274"/>
      <c r="Q7" s="1274"/>
      <c r="R7" s="1274"/>
      <c r="S7" s="1274"/>
      <c r="T7" s="1274"/>
      <c r="U7" s="1274"/>
      <c r="V7" s="1274"/>
      <c r="W7" s="1274"/>
      <c r="X7" s="1274"/>
      <c r="Y7" s="1274"/>
      <c r="Z7" s="1274"/>
      <c r="AA7" s="1274"/>
      <c r="AB7" s="1274"/>
      <c r="AC7" s="1274"/>
      <c r="AD7" s="1274"/>
      <c r="AE7" s="1274"/>
      <c r="AF7" s="1274"/>
      <c r="AG7" s="1274"/>
      <c r="AH7" s="1274"/>
      <c r="AI7" s="1274"/>
      <c r="AJ7" s="1274"/>
      <c r="AK7" s="1275" t="s">
        <v>81</v>
      </c>
      <c r="AL7" s="1277" t="s">
        <v>82</v>
      </c>
      <c r="AM7" s="1278" t="s">
        <v>83</v>
      </c>
      <c r="AN7" s="1278"/>
    </row>
    <row r="8" spans="1:40" ht="15" customHeight="1">
      <c r="A8" s="1268"/>
      <c r="B8" s="1269"/>
      <c r="C8" s="1271"/>
      <c r="D8" s="1269"/>
      <c r="E8" s="1273"/>
      <c r="F8" s="1269" t="s">
        <v>26</v>
      </c>
      <c r="G8" s="1269"/>
      <c r="H8" s="1269"/>
      <c r="I8" s="1269"/>
      <c r="J8" s="1269"/>
      <c r="K8" s="1269"/>
      <c r="L8" s="1269"/>
      <c r="M8" s="1269" t="s">
        <v>27</v>
      </c>
      <c r="N8" s="1269"/>
      <c r="O8" s="1269"/>
      <c r="P8" s="1269"/>
      <c r="Q8" s="1269"/>
      <c r="R8" s="1269"/>
      <c r="S8" s="1269"/>
      <c r="T8" s="1269" t="s">
        <v>28</v>
      </c>
      <c r="U8" s="1269"/>
      <c r="V8" s="1269"/>
      <c r="W8" s="1269"/>
      <c r="X8" s="1269"/>
      <c r="Y8" s="1269"/>
      <c r="Z8" s="1269"/>
      <c r="AA8" s="1269" t="s">
        <v>29</v>
      </c>
      <c r="AB8" s="1269"/>
      <c r="AC8" s="1269"/>
      <c r="AD8" s="1269"/>
      <c r="AE8" s="1269"/>
      <c r="AF8" s="1269"/>
      <c r="AG8" s="1269"/>
      <c r="AH8" s="1269" t="s">
        <v>32</v>
      </c>
      <c r="AI8" s="1269"/>
      <c r="AJ8" s="1269"/>
      <c r="AK8" s="1275"/>
      <c r="AL8" s="1277"/>
      <c r="AM8" s="1278"/>
      <c r="AN8" s="1278"/>
    </row>
    <row r="9" spans="1:40" ht="15" customHeight="1">
      <c r="A9" s="1268"/>
      <c r="B9" s="1269"/>
      <c r="C9" s="1271"/>
      <c r="D9" s="1269"/>
      <c r="E9" s="1273"/>
      <c r="F9" s="6">
        <f>DATE($M$2,$S$2,1)</f>
        <v>45748</v>
      </c>
      <c r="G9" s="6">
        <f>DATE($M$2,$S$2,2)</f>
        <v>45749</v>
      </c>
      <c r="H9" s="6">
        <f>DATE($M$2,$S$2,3)</f>
        <v>45750</v>
      </c>
      <c r="I9" s="6">
        <f>DATE($M$2,$S$2,4)</f>
        <v>45751</v>
      </c>
      <c r="J9" s="6">
        <f>DATE($M$2,$S$2,5)</f>
        <v>45752</v>
      </c>
      <c r="K9" s="6">
        <f>DATE($M$2,$S$2,6)</f>
        <v>45753</v>
      </c>
      <c r="L9" s="6">
        <f>DATE($M$2,$S$2,7)</f>
        <v>45754</v>
      </c>
      <c r="M9" s="6">
        <f>DATE($M$2,$S$2,8)</f>
        <v>45755</v>
      </c>
      <c r="N9" s="6">
        <f>DATE($M$2,$S$2,9)</f>
        <v>45756</v>
      </c>
      <c r="O9" s="6">
        <f>DATE($M$2,$S$2,10)</f>
        <v>45757</v>
      </c>
      <c r="P9" s="6">
        <f>DATE($M$2,$S$2,11)</f>
        <v>45758</v>
      </c>
      <c r="Q9" s="6">
        <f>DATE($M$2,$S$2,12)</f>
        <v>45759</v>
      </c>
      <c r="R9" s="6">
        <f>DATE($M$2,$S$2,13)</f>
        <v>45760</v>
      </c>
      <c r="S9" s="6">
        <f>DATE($M$2,$S$2,14)</f>
        <v>45761</v>
      </c>
      <c r="T9" s="6">
        <f>DATE($M$2,$S$2,15)</f>
        <v>45762</v>
      </c>
      <c r="U9" s="6">
        <f>DATE($M$2,$S$2,16)</f>
        <v>45763</v>
      </c>
      <c r="V9" s="6">
        <f>DATE($M$2,$S$2,17)</f>
        <v>45764</v>
      </c>
      <c r="W9" s="6">
        <f>DATE($M$2,$S$2,18)</f>
        <v>45765</v>
      </c>
      <c r="X9" s="6">
        <f>DATE($M$2,$S$2,19)</f>
        <v>45766</v>
      </c>
      <c r="Y9" s="6">
        <f>DATE($M$2,$S$2,20)</f>
        <v>45767</v>
      </c>
      <c r="Z9" s="6">
        <f>DATE($M$2,$S$2,21)</f>
        <v>45768</v>
      </c>
      <c r="AA9" s="6">
        <f>DATE($M$2,$S$2,22)</f>
        <v>45769</v>
      </c>
      <c r="AB9" s="6">
        <f>DATE($M$2,$S$2,23)</f>
        <v>45770</v>
      </c>
      <c r="AC9" s="6">
        <f>DATE($M$2,$S$2,24)</f>
        <v>45771</v>
      </c>
      <c r="AD9" s="6">
        <f>DATE($M$2,$S$2,25)</f>
        <v>45772</v>
      </c>
      <c r="AE9" s="6">
        <f>DATE($M$2,$S$2,26)</f>
        <v>45773</v>
      </c>
      <c r="AF9" s="6">
        <f>DATE($M$2,$S$2,27)</f>
        <v>45774</v>
      </c>
      <c r="AG9" s="6">
        <f>DATE($M$2,$S$2,28)</f>
        <v>45775</v>
      </c>
      <c r="AH9" s="6">
        <f>IF(DAY(EOMONTH(F9,0))&lt;29,"",DATE($M$2,$S$2,29))</f>
        <v>45776</v>
      </c>
      <c r="AI9" s="6">
        <f>IF(DAY(EOMONTH(F9,0))&lt;30,"",DATE($M$2,$S$2,30))</f>
        <v>45777</v>
      </c>
      <c r="AJ9" s="6" t="str">
        <f>IF(DAY(EOMONTH(F9,0))&lt;31,"",DATE($M$2,$S$2,31))</f>
        <v/>
      </c>
      <c r="AK9" s="1275"/>
      <c r="AL9" s="1277"/>
      <c r="AM9" s="1278"/>
      <c r="AN9" s="1278"/>
    </row>
    <row r="10" spans="1:40" ht="15" customHeight="1">
      <c r="A10" s="1268"/>
      <c r="B10" s="1269"/>
      <c r="C10" s="1272"/>
      <c r="D10" s="1269"/>
      <c r="E10" s="1273"/>
      <c r="F10" s="7">
        <f>DATE($M$2,$S$2,1)</f>
        <v>45748</v>
      </c>
      <c r="G10" s="7">
        <f>DATE($M$2,$S$2,2)</f>
        <v>45749</v>
      </c>
      <c r="H10" s="7">
        <f>DATE($M$2,$S$2,3)</f>
        <v>45750</v>
      </c>
      <c r="I10" s="7">
        <f>DATE($M$2,$S$2,4)</f>
        <v>45751</v>
      </c>
      <c r="J10" s="7">
        <f>DATE($M$2,$S$2,5)</f>
        <v>45752</v>
      </c>
      <c r="K10" s="7">
        <f>DATE($M$2,$S$2,6)</f>
        <v>45753</v>
      </c>
      <c r="L10" s="7">
        <f>DATE($M$2,$S$2,7)</f>
        <v>45754</v>
      </c>
      <c r="M10" s="7">
        <f>DATE($M$2,$S$2,8)</f>
        <v>45755</v>
      </c>
      <c r="N10" s="7">
        <f>DATE($M$2,$S$2,9)</f>
        <v>45756</v>
      </c>
      <c r="O10" s="7">
        <f>DATE($M$2,$S$2,10)</f>
        <v>45757</v>
      </c>
      <c r="P10" s="7">
        <f>DATE($M$2,$S$2,11)</f>
        <v>45758</v>
      </c>
      <c r="Q10" s="7">
        <f>DATE($M$2,$S$2,12)</f>
        <v>45759</v>
      </c>
      <c r="R10" s="7">
        <f>DATE($M$2,$S$2,13)</f>
        <v>45760</v>
      </c>
      <c r="S10" s="7">
        <f>DATE($M$2,$S$2,14)</f>
        <v>45761</v>
      </c>
      <c r="T10" s="7">
        <f>DATE($M$2,$S$2,15)</f>
        <v>45762</v>
      </c>
      <c r="U10" s="7">
        <f>DATE($M$2,$S$2,16)</f>
        <v>45763</v>
      </c>
      <c r="V10" s="7">
        <f>DATE($M$2,$S$2,17)</f>
        <v>45764</v>
      </c>
      <c r="W10" s="7">
        <f>DATE($M$2,$S$2,18)</f>
        <v>45765</v>
      </c>
      <c r="X10" s="7">
        <f>DATE($M$2,$S$2,19)</f>
        <v>45766</v>
      </c>
      <c r="Y10" s="7">
        <f>DATE($M$2,$S$2,20)</f>
        <v>45767</v>
      </c>
      <c r="Z10" s="7">
        <f>DATE($M$2,$S$2,21)</f>
        <v>45768</v>
      </c>
      <c r="AA10" s="7">
        <f>DATE($M$2,$S$2,22)</f>
        <v>45769</v>
      </c>
      <c r="AB10" s="7">
        <f>DATE($M$2,$S$2,23)</f>
        <v>45770</v>
      </c>
      <c r="AC10" s="7">
        <f>DATE($M$2,$S$2,24)</f>
        <v>45771</v>
      </c>
      <c r="AD10" s="7">
        <f>DATE($M$2,$S$2,25)</f>
        <v>45772</v>
      </c>
      <c r="AE10" s="7">
        <f>DATE($M$2,$S$2,26)</f>
        <v>45773</v>
      </c>
      <c r="AF10" s="7">
        <f>DATE($M$2,$S$2,27)</f>
        <v>45774</v>
      </c>
      <c r="AG10" s="7">
        <f>DATE($M$2,$S$2,28)</f>
        <v>45775</v>
      </c>
      <c r="AH10" s="7">
        <f>IF(DAY(EOMONTH(F10,0))&lt;29,"",DATE($M$2,$S$2,29))</f>
        <v>45776</v>
      </c>
      <c r="AI10" s="7">
        <f>IF(DAY(EOMONTH(F10,0))&lt;30,"",DATE($M$2,$S$2,30))</f>
        <v>45777</v>
      </c>
      <c r="AJ10" s="7" t="str">
        <f>IF(DAY(EOMONTH(F10,0))&lt;31,"",DATE($M$2,$S$2,31))</f>
        <v/>
      </c>
      <c r="AK10" s="1275"/>
      <c r="AL10" s="1277"/>
      <c r="AM10" s="1278"/>
      <c r="AN10" s="1278"/>
    </row>
    <row r="11" spans="1:40" ht="18" customHeight="1">
      <c r="A11" s="611">
        <v>1</v>
      </c>
      <c r="B11" s="613"/>
      <c r="C11" s="614"/>
      <c r="D11" s="615"/>
      <c r="E11" s="616"/>
      <c r="F11" s="617"/>
      <c r="G11" s="617"/>
      <c r="H11" s="617"/>
      <c r="I11" s="617"/>
      <c r="J11" s="617"/>
      <c r="K11" s="617"/>
      <c r="L11" s="617"/>
      <c r="M11" s="617"/>
      <c r="N11" s="617"/>
      <c r="O11" s="617"/>
      <c r="P11" s="617"/>
      <c r="Q11" s="617"/>
      <c r="R11" s="617"/>
      <c r="S11" s="617"/>
      <c r="T11" s="617"/>
      <c r="U11" s="617"/>
      <c r="V11" s="617"/>
      <c r="W11" s="617"/>
      <c r="X11" s="617"/>
      <c r="Y11" s="617"/>
      <c r="Z11" s="617"/>
      <c r="AA11" s="617"/>
      <c r="AB11" s="617"/>
      <c r="AC11" s="617"/>
      <c r="AD11" s="617"/>
      <c r="AE11" s="617"/>
      <c r="AF11" s="617"/>
      <c r="AG11" s="617"/>
      <c r="AH11" s="617"/>
      <c r="AI11" s="617"/>
      <c r="AJ11" s="617"/>
      <c r="AK11" s="10">
        <f>+SUM(F11:AJ11)</f>
        <v>0</v>
      </c>
      <c r="AL11" s="11">
        <f>IF($AK$3="４週",AK11/4,AK11/(DAY(EOMONTH($F$9,0))/7))</f>
        <v>0</v>
      </c>
      <c r="AM11" s="1276"/>
      <c r="AN11" s="1276"/>
    </row>
    <row r="12" spans="1:40" ht="18" customHeight="1">
      <c r="A12" s="611">
        <v>2</v>
      </c>
      <c r="B12" s="613"/>
      <c r="C12" s="614"/>
      <c r="D12" s="615"/>
      <c r="E12" s="616"/>
      <c r="F12" s="617"/>
      <c r="G12" s="617"/>
      <c r="H12" s="617"/>
      <c r="I12" s="617"/>
      <c r="J12" s="617"/>
      <c r="K12" s="617"/>
      <c r="L12" s="617"/>
      <c r="M12" s="617"/>
      <c r="N12" s="617"/>
      <c r="O12" s="617"/>
      <c r="P12" s="617"/>
      <c r="Q12" s="617"/>
      <c r="R12" s="617"/>
      <c r="S12" s="617"/>
      <c r="T12" s="617"/>
      <c r="U12" s="617"/>
      <c r="V12" s="617"/>
      <c r="W12" s="617"/>
      <c r="X12" s="617"/>
      <c r="Y12" s="617"/>
      <c r="Z12" s="617"/>
      <c r="AA12" s="617"/>
      <c r="AB12" s="617"/>
      <c r="AC12" s="617"/>
      <c r="AD12" s="617"/>
      <c r="AE12" s="617"/>
      <c r="AF12" s="617"/>
      <c r="AG12" s="617"/>
      <c r="AH12" s="617"/>
      <c r="AI12" s="617"/>
      <c r="AJ12" s="617"/>
      <c r="AK12" s="10">
        <f t="shared" ref="AK12:AK31" si="0">+SUM(F12:AJ12)</f>
        <v>0</v>
      </c>
      <c r="AL12" s="11">
        <f>IF($AK$3="４週",AK12/4,AK12/(DAY(EOMONTH($F$9,0))/7))</f>
        <v>0</v>
      </c>
      <c r="AM12" s="1276"/>
      <c r="AN12" s="1276"/>
    </row>
    <row r="13" spans="1:40" ht="18" customHeight="1">
      <c r="A13" s="611">
        <v>3</v>
      </c>
      <c r="B13" s="613"/>
      <c r="C13" s="614"/>
      <c r="D13" s="615"/>
      <c r="E13" s="616"/>
      <c r="F13" s="617"/>
      <c r="G13" s="617"/>
      <c r="H13" s="617"/>
      <c r="I13" s="617"/>
      <c r="J13" s="617"/>
      <c r="K13" s="617"/>
      <c r="L13" s="617"/>
      <c r="M13" s="617"/>
      <c r="N13" s="617"/>
      <c r="O13" s="617"/>
      <c r="P13" s="617"/>
      <c r="Q13" s="617"/>
      <c r="R13" s="617"/>
      <c r="S13" s="617"/>
      <c r="T13" s="617"/>
      <c r="U13" s="617"/>
      <c r="V13" s="617"/>
      <c r="W13" s="617"/>
      <c r="X13" s="617"/>
      <c r="Y13" s="617"/>
      <c r="Z13" s="617"/>
      <c r="AA13" s="617"/>
      <c r="AB13" s="617"/>
      <c r="AC13" s="617"/>
      <c r="AD13" s="617"/>
      <c r="AE13" s="617"/>
      <c r="AF13" s="617"/>
      <c r="AG13" s="617"/>
      <c r="AH13" s="617"/>
      <c r="AI13" s="617"/>
      <c r="AJ13" s="617"/>
      <c r="AK13" s="10">
        <f t="shared" si="0"/>
        <v>0</v>
      </c>
      <c r="AL13" s="11">
        <f>IF($AK$3="４週",AK13/4,AK13/(DAY(EOMONTH($F$9,0))/7))</f>
        <v>0</v>
      </c>
      <c r="AM13" s="1276"/>
      <c r="AN13" s="1276"/>
    </row>
    <row r="14" spans="1:40" ht="18" customHeight="1">
      <c r="A14" s="611">
        <v>4</v>
      </c>
      <c r="B14" s="613"/>
      <c r="C14" s="614"/>
      <c r="D14" s="615"/>
      <c r="E14" s="616"/>
      <c r="F14" s="617"/>
      <c r="G14" s="617"/>
      <c r="H14" s="617"/>
      <c r="I14" s="617"/>
      <c r="J14" s="617"/>
      <c r="K14" s="617"/>
      <c r="L14" s="617"/>
      <c r="M14" s="617"/>
      <c r="N14" s="617"/>
      <c r="O14" s="617"/>
      <c r="P14" s="617"/>
      <c r="Q14" s="617"/>
      <c r="R14" s="617"/>
      <c r="S14" s="617"/>
      <c r="T14" s="617"/>
      <c r="U14" s="617"/>
      <c r="V14" s="617"/>
      <c r="W14" s="617"/>
      <c r="X14" s="617"/>
      <c r="Y14" s="617"/>
      <c r="Z14" s="617"/>
      <c r="AA14" s="617"/>
      <c r="AB14" s="617"/>
      <c r="AC14" s="617"/>
      <c r="AD14" s="617"/>
      <c r="AE14" s="617"/>
      <c r="AF14" s="617"/>
      <c r="AG14" s="617"/>
      <c r="AH14" s="617"/>
      <c r="AI14" s="617"/>
      <c r="AJ14" s="617"/>
      <c r="AK14" s="10">
        <f t="shared" si="0"/>
        <v>0</v>
      </c>
      <c r="AL14" s="11">
        <f>IF($AK$3="４週",AK14/4,AK14/(DAY(EOMONTH($F$9,0))/7))</f>
        <v>0</v>
      </c>
      <c r="AM14" s="1276"/>
      <c r="AN14" s="1276"/>
    </row>
    <row r="15" spans="1:40" ht="18" customHeight="1">
      <c r="A15" s="611">
        <v>5</v>
      </c>
      <c r="B15" s="613"/>
      <c r="C15" s="614"/>
      <c r="D15" s="615"/>
      <c r="E15" s="616"/>
      <c r="F15" s="617"/>
      <c r="G15" s="617"/>
      <c r="H15" s="617"/>
      <c r="I15" s="617"/>
      <c r="J15" s="617"/>
      <c r="K15" s="617"/>
      <c r="L15" s="617"/>
      <c r="M15" s="617"/>
      <c r="N15" s="617"/>
      <c r="O15" s="617"/>
      <c r="P15" s="617"/>
      <c r="Q15" s="617"/>
      <c r="R15" s="617"/>
      <c r="S15" s="617"/>
      <c r="T15" s="617"/>
      <c r="U15" s="617"/>
      <c r="V15" s="617"/>
      <c r="W15" s="617"/>
      <c r="X15" s="617"/>
      <c r="Y15" s="617"/>
      <c r="Z15" s="617"/>
      <c r="AA15" s="617"/>
      <c r="AB15" s="617"/>
      <c r="AC15" s="617"/>
      <c r="AD15" s="617"/>
      <c r="AE15" s="617"/>
      <c r="AF15" s="617"/>
      <c r="AG15" s="617"/>
      <c r="AH15" s="617"/>
      <c r="AI15" s="617"/>
      <c r="AJ15" s="617"/>
      <c r="AK15" s="10">
        <f t="shared" si="0"/>
        <v>0</v>
      </c>
      <c r="AL15" s="11">
        <f t="shared" ref="AL15:AL30" si="1">IF($AK$3="４週",AK15/4,AK15/(DAY(EOMONTH($F$9,0))/7))</f>
        <v>0</v>
      </c>
      <c r="AM15" s="1276"/>
      <c r="AN15" s="1276"/>
    </row>
    <row r="16" spans="1:40" ht="18" customHeight="1">
      <c r="A16" s="611">
        <v>6</v>
      </c>
      <c r="B16" s="613"/>
      <c r="C16" s="614"/>
      <c r="D16" s="615"/>
      <c r="E16" s="616"/>
      <c r="F16" s="617"/>
      <c r="G16" s="617"/>
      <c r="H16" s="617"/>
      <c r="I16" s="617"/>
      <c r="J16" s="617"/>
      <c r="K16" s="617"/>
      <c r="L16" s="617"/>
      <c r="M16" s="617"/>
      <c r="N16" s="617"/>
      <c r="O16" s="617"/>
      <c r="P16" s="617"/>
      <c r="Q16" s="617"/>
      <c r="R16" s="617"/>
      <c r="S16" s="617"/>
      <c r="T16" s="617"/>
      <c r="U16" s="617"/>
      <c r="V16" s="617"/>
      <c r="W16" s="617"/>
      <c r="X16" s="617"/>
      <c r="Y16" s="617"/>
      <c r="Z16" s="617"/>
      <c r="AA16" s="617"/>
      <c r="AB16" s="617"/>
      <c r="AC16" s="617"/>
      <c r="AD16" s="617"/>
      <c r="AE16" s="617"/>
      <c r="AF16" s="617"/>
      <c r="AG16" s="617"/>
      <c r="AH16" s="617"/>
      <c r="AI16" s="617"/>
      <c r="AJ16" s="617"/>
      <c r="AK16" s="10">
        <f t="shared" si="0"/>
        <v>0</v>
      </c>
      <c r="AL16" s="11">
        <f t="shared" si="1"/>
        <v>0</v>
      </c>
      <c r="AM16" s="1276"/>
      <c r="AN16" s="1276"/>
    </row>
    <row r="17" spans="1:40" ht="18" customHeight="1">
      <c r="A17" s="611">
        <v>7</v>
      </c>
      <c r="B17" s="613"/>
      <c r="C17" s="614"/>
      <c r="D17" s="615"/>
      <c r="E17" s="616"/>
      <c r="F17" s="617"/>
      <c r="G17" s="617"/>
      <c r="H17" s="617"/>
      <c r="I17" s="617"/>
      <c r="J17" s="617"/>
      <c r="K17" s="617"/>
      <c r="L17" s="617"/>
      <c r="M17" s="617"/>
      <c r="N17" s="617"/>
      <c r="O17" s="617"/>
      <c r="P17" s="617"/>
      <c r="Q17" s="617"/>
      <c r="R17" s="617"/>
      <c r="S17" s="617"/>
      <c r="T17" s="617"/>
      <c r="U17" s="617"/>
      <c r="V17" s="617"/>
      <c r="W17" s="617"/>
      <c r="X17" s="617"/>
      <c r="Y17" s="617"/>
      <c r="Z17" s="617"/>
      <c r="AA17" s="617"/>
      <c r="AB17" s="617"/>
      <c r="AC17" s="617"/>
      <c r="AD17" s="617"/>
      <c r="AE17" s="617"/>
      <c r="AF17" s="617"/>
      <c r="AG17" s="617"/>
      <c r="AH17" s="617"/>
      <c r="AI17" s="617"/>
      <c r="AJ17" s="617"/>
      <c r="AK17" s="10">
        <f t="shared" si="0"/>
        <v>0</v>
      </c>
      <c r="AL17" s="11">
        <f t="shared" si="1"/>
        <v>0</v>
      </c>
      <c r="AM17" s="1276"/>
      <c r="AN17" s="1276"/>
    </row>
    <row r="18" spans="1:40" ht="18" customHeight="1">
      <c r="A18" s="611">
        <v>8</v>
      </c>
      <c r="B18" s="613"/>
      <c r="C18" s="614"/>
      <c r="D18" s="615"/>
      <c r="E18" s="616"/>
      <c r="F18" s="617"/>
      <c r="G18" s="617"/>
      <c r="H18" s="617"/>
      <c r="I18" s="617"/>
      <c r="J18" s="617"/>
      <c r="K18" s="617"/>
      <c r="L18" s="617"/>
      <c r="M18" s="617"/>
      <c r="N18" s="617"/>
      <c r="O18" s="617"/>
      <c r="P18" s="617"/>
      <c r="Q18" s="617"/>
      <c r="R18" s="617"/>
      <c r="S18" s="617"/>
      <c r="T18" s="617"/>
      <c r="U18" s="617"/>
      <c r="V18" s="617"/>
      <c r="W18" s="617"/>
      <c r="X18" s="617"/>
      <c r="Y18" s="617"/>
      <c r="Z18" s="617"/>
      <c r="AA18" s="617"/>
      <c r="AB18" s="617"/>
      <c r="AC18" s="617"/>
      <c r="AD18" s="617"/>
      <c r="AE18" s="617"/>
      <c r="AF18" s="617"/>
      <c r="AG18" s="617"/>
      <c r="AH18" s="617"/>
      <c r="AI18" s="617"/>
      <c r="AJ18" s="617"/>
      <c r="AK18" s="10">
        <f t="shared" si="0"/>
        <v>0</v>
      </c>
      <c r="AL18" s="11">
        <f t="shared" si="1"/>
        <v>0</v>
      </c>
      <c r="AM18" s="1276"/>
      <c r="AN18" s="1276"/>
    </row>
    <row r="19" spans="1:40" ht="18" customHeight="1">
      <c r="A19" s="611">
        <v>9</v>
      </c>
      <c r="B19" s="613"/>
      <c r="C19" s="614"/>
      <c r="D19" s="615"/>
      <c r="E19" s="616"/>
      <c r="F19" s="617"/>
      <c r="G19" s="617"/>
      <c r="H19" s="617"/>
      <c r="I19" s="617"/>
      <c r="J19" s="617"/>
      <c r="K19" s="617"/>
      <c r="L19" s="617"/>
      <c r="M19" s="617"/>
      <c r="N19" s="617"/>
      <c r="O19" s="617"/>
      <c r="P19" s="617"/>
      <c r="Q19" s="617"/>
      <c r="R19" s="617"/>
      <c r="S19" s="617"/>
      <c r="T19" s="617"/>
      <c r="U19" s="617"/>
      <c r="V19" s="617"/>
      <c r="W19" s="617"/>
      <c r="X19" s="617"/>
      <c r="Y19" s="617"/>
      <c r="Z19" s="617"/>
      <c r="AA19" s="617"/>
      <c r="AB19" s="617"/>
      <c r="AC19" s="617"/>
      <c r="AD19" s="617"/>
      <c r="AE19" s="617"/>
      <c r="AF19" s="617"/>
      <c r="AG19" s="617"/>
      <c r="AH19" s="617"/>
      <c r="AI19" s="617"/>
      <c r="AJ19" s="617"/>
      <c r="AK19" s="10">
        <f t="shared" si="0"/>
        <v>0</v>
      </c>
      <c r="AL19" s="11">
        <f t="shared" si="1"/>
        <v>0</v>
      </c>
      <c r="AM19" s="1276"/>
      <c r="AN19" s="1276"/>
    </row>
    <row r="20" spans="1:40" ht="18" customHeight="1">
      <c r="A20" s="611">
        <v>10</v>
      </c>
      <c r="B20" s="613"/>
      <c r="C20" s="614"/>
      <c r="D20" s="615"/>
      <c r="E20" s="616"/>
      <c r="F20" s="617"/>
      <c r="G20" s="617"/>
      <c r="H20" s="617"/>
      <c r="I20" s="617"/>
      <c r="J20" s="617"/>
      <c r="K20" s="617"/>
      <c r="L20" s="617"/>
      <c r="M20" s="617"/>
      <c r="N20" s="617"/>
      <c r="O20" s="617"/>
      <c r="P20" s="617"/>
      <c r="Q20" s="617"/>
      <c r="R20" s="617"/>
      <c r="S20" s="617"/>
      <c r="T20" s="617"/>
      <c r="U20" s="617"/>
      <c r="V20" s="617"/>
      <c r="W20" s="617"/>
      <c r="X20" s="617"/>
      <c r="Y20" s="617"/>
      <c r="Z20" s="617"/>
      <c r="AA20" s="617"/>
      <c r="AB20" s="617"/>
      <c r="AC20" s="617"/>
      <c r="AD20" s="617"/>
      <c r="AE20" s="617"/>
      <c r="AF20" s="617"/>
      <c r="AG20" s="617"/>
      <c r="AH20" s="617"/>
      <c r="AI20" s="617"/>
      <c r="AJ20" s="617"/>
      <c r="AK20" s="10">
        <f t="shared" si="0"/>
        <v>0</v>
      </c>
      <c r="AL20" s="11">
        <f t="shared" si="1"/>
        <v>0</v>
      </c>
      <c r="AM20" s="1276"/>
      <c r="AN20" s="1276"/>
    </row>
    <row r="21" spans="1:40" ht="18" customHeight="1">
      <c r="A21" s="611">
        <v>11</v>
      </c>
      <c r="B21" s="613"/>
      <c r="C21" s="614"/>
      <c r="D21" s="615"/>
      <c r="E21" s="616"/>
      <c r="F21" s="617"/>
      <c r="G21" s="617"/>
      <c r="H21" s="617"/>
      <c r="I21" s="617"/>
      <c r="J21" s="617"/>
      <c r="K21" s="617"/>
      <c r="L21" s="617"/>
      <c r="M21" s="617"/>
      <c r="N21" s="617"/>
      <c r="O21" s="617"/>
      <c r="P21" s="617"/>
      <c r="Q21" s="617"/>
      <c r="R21" s="617"/>
      <c r="S21" s="617"/>
      <c r="T21" s="617"/>
      <c r="U21" s="617"/>
      <c r="V21" s="617"/>
      <c r="W21" s="617"/>
      <c r="X21" s="617"/>
      <c r="Y21" s="617"/>
      <c r="Z21" s="617"/>
      <c r="AA21" s="617"/>
      <c r="AB21" s="617"/>
      <c r="AC21" s="617"/>
      <c r="AD21" s="617"/>
      <c r="AE21" s="617"/>
      <c r="AF21" s="617"/>
      <c r="AG21" s="617"/>
      <c r="AH21" s="617"/>
      <c r="AI21" s="617"/>
      <c r="AJ21" s="617"/>
      <c r="AK21" s="10">
        <f t="shared" si="0"/>
        <v>0</v>
      </c>
      <c r="AL21" s="11">
        <f t="shared" si="1"/>
        <v>0</v>
      </c>
      <c r="AM21" s="1276"/>
      <c r="AN21" s="1276"/>
    </row>
    <row r="22" spans="1:40" ht="18" customHeight="1">
      <c r="A22" s="611">
        <v>12</v>
      </c>
      <c r="B22" s="613"/>
      <c r="C22" s="614"/>
      <c r="D22" s="615"/>
      <c r="E22" s="616"/>
      <c r="F22" s="617"/>
      <c r="G22" s="617"/>
      <c r="H22" s="617"/>
      <c r="I22" s="617"/>
      <c r="J22" s="617"/>
      <c r="K22" s="617"/>
      <c r="L22" s="617"/>
      <c r="M22" s="617"/>
      <c r="N22" s="617"/>
      <c r="O22" s="617"/>
      <c r="P22" s="617"/>
      <c r="Q22" s="617"/>
      <c r="R22" s="617"/>
      <c r="S22" s="617"/>
      <c r="T22" s="617"/>
      <c r="U22" s="617"/>
      <c r="V22" s="617"/>
      <c r="W22" s="617"/>
      <c r="X22" s="617"/>
      <c r="Y22" s="617"/>
      <c r="Z22" s="617"/>
      <c r="AA22" s="617"/>
      <c r="AB22" s="617"/>
      <c r="AC22" s="617"/>
      <c r="AD22" s="617"/>
      <c r="AE22" s="617"/>
      <c r="AF22" s="617"/>
      <c r="AG22" s="617"/>
      <c r="AH22" s="617"/>
      <c r="AI22" s="617"/>
      <c r="AJ22" s="617"/>
      <c r="AK22" s="10">
        <f t="shared" si="0"/>
        <v>0</v>
      </c>
      <c r="AL22" s="11">
        <f t="shared" si="1"/>
        <v>0</v>
      </c>
      <c r="AM22" s="1276"/>
      <c r="AN22" s="1276"/>
    </row>
    <row r="23" spans="1:40" ht="18" customHeight="1">
      <c r="A23" s="611">
        <v>13</v>
      </c>
      <c r="B23" s="613"/>
      <c r="C23" s="614"/>
      <c r="D23" s="615"/>
      <c r="E23" s="616"/>
      <c r="F23" s="617"/>
      <c r="G23" s="617"/>
      <c r="H23" s="617"/>
      <c r="I23" s="617"/>
      <c r="J23" s="617"/>
      <c r="K23" s="617"/>
      <c r="L23" s="617"/>
      <c r="M23" s="617"/>
      <c r="N23" s="617"/>
      <c r="O23" s="617"/>
      <c r="P23" s="617"/>
      <c r="Q23" s="617"/>
      <c r="R23" s="617"/>
      <c r="S23" s="617"/>
      <c r="T23" s="617"/>
      <c r="U23" s="617"/>
      <c r="V23" s="617"/>
      <c r="W23" s="617"/>
      <c r="X23" s="617"/>
      <c r="Y23" s="617"/>
      <c r="Z23" s="617"/>
      <c r="AA23" s="617"/>
      <c r="AB23" s="617"/>
      <c r="AC23" s="617"/>
      <c r="AD23" s="617"/>
      <c r="AE23" s="617"/>
      <c r="AF23" s="617"/>
      <c r="AG23" s="617"/>
      <c r="AH23" s="617"/>
      <c r="AI23" s="617"/>
      <c r="AJ23" s="617"/>
      <c r="AK23" s="10">
        <f t="shared" si="0"/>
        <v>0</v>
      </c>
      <c r="AL23" s="11">
        <f t="shared" si="1"/>
        <v>0</v>
      </c>
      <c r="AM23" s="1276"/>
      <c r="AN23" s="1276"/>
    </row>
    <row r="24" spans="1:40" ht="18" customHeight="1">
      <c r="A24" s="611">
        <v>14</v>
      </c>
      <c r="B24" s="613"/>
      <c r="C24" s="614"/>
      <c r="D24" s="615"/>
      <c r="E24" s="616"/>
      <c r="F24" s="617"/>
      <c r="G24" s="617"/>
      <c r="H24" s="617"/>
      <c r="I24" s="617"/>
      <c r="J24" s="617"/>
      <c r="K24" s="617"/>
      <c r="L24" s="617"/>
      <c r="M24" s="617"/>
      <c r="N24" s="617"/>
      <c r="O24" s="617"/>
      <c r="P24" s="617"/>
      <c r="Q24" s="617"/>
      <c r="R24" s="617"/>
      <c r="S24" s="617"/>
      <c r="T24" s="617"/>
      <c r="U24" s="617"/>
      <c r="V24" s="617"/>
      <c r="W24" s="617"/>
      <c r="X24" s="617"/>
      <c r="Y24" s="617"/>
      <c r="Z24" s="617"/>
      <c r="AA24" s="617"/>
      <c r="AB24" s="617"/>
      <c r="AC24" s="617"/>
      <c r="AD24" s="617"/>
      <c r="AE24" s="617"/>
      <c r="AF24" s="617"/>
      <c r="AG24" s="617"/>
      <c r="AH24" s="617"/>
      <c r="AI24" s="617"/>
      <c r="AJ24" s="617"/>
      <c r="AK24" s="10">
        <f t="shared" si="0"/>
        <v>0</v>
      </c>
      <c r="AL24" s="11">
        <f t="shared" si="1"/>
        <v>0</v>
      </c>
      <c r="AM24" s="1276"/>
      <c r="AN24" s="1276"/>
    </row>
    <row r="25" spans="1:40" ht="18" customHeight="1">
      <c r="A25" s="611">
        <v>15</v>
      </c>
      <c r="B25" s="613"/>
      <c r="C25" s="614"/>
      <c r="D25" s="615"/>
      <c r="E25" s="616"/>
      <c r="F25" s="617"/>
      <c r="G25" s="617"/>
      <c r="H25" s="617"/>
      <c r="I25" s="617"/>
      <c r="J25" s="617"/>
      <c r="K25" s="617"/>
      <c r="L25" s="617"/>
      <c r="M25" s="617"/>
      <c r="N25" s="617"/>
      <c r="O25" s="617"/>
      <c r="P25" s="617"/>
      <c r="Q25" s="617"/>
      <c r="R25" s="617"/>
      <c r="S25" s="617"/>
      <c r="T25" s="617"/>
      <c r="U25" s="617"/>
      <c r="V25" s="617"/>
      <c r="W25" s="617"/>
      <c r="X25" s="617"/>
      <c r="Y25" s="617"/>
      <c r="Z25" s="617"/>
      <c r="AA25" s="617"/>
      <c r="AB25" s="617"/>
      <c r="AC25" s="617"/>
      <c r="AD25" s="617"/>
      <c r="AE25" s="617"/>
      <c r="AF25" s="617"/>
      <c r="AG25" s="617"/>
      <c r="AH25" s="617"/>
      <c r="AI25" s="617"/>
      <c r="AJ25" s="617"/>
      <c r="AK25" s="10">
        <f t="shared" si="0"/>
        <v>0</v>
      </c>
      <c r="AL25" s="11">
        <f t="shared" si="1"/>
        <v>0</v>
      </c>
      <c r="AM25" s="1276"/>
      <c r="AN25" s="1276"/>
    </row>
    <row r="26" spans="1:40" ht="18" customHeight="1">
      <c r="A26" s="611">
        <v>16</v>
      </c>
      <c r="B26" s="613"/>
      <c r="C26" s="614"/>
      <c r="D26" s="615"/>
      <c r="E26" s="616"/>
      <c r="F26" s="617"/>
      <c r="G26" s="617"/>
      <c r="H26" s="617"/>
      <c r="I26" s="617"/>
      <c r="J26" s="617"/>
      <c r="K26" s="617"/>
      <c r="L26" s="617"/>
      <c r="M26" s="617"/>
      <c r="N26" s="617"/>
      <c r="O26" s="617"/>
      <c r="P26" s="617"/>
      <c r="Q26" s="617"/>
      <c r="R26" s="617"/>
      <c r="S26" s="617"/>
      <c r="T26" s="617"/>
      <c r="U26" s="617"/>
      <c r="V26" s="617"/>
      <c r="W26" s="617"/>
      <c r="X26" s="617"/>
      <c r="Y26" s="617"/>
      <c r="Z26" s="617"/>
      <c r="AA26" s="617"/>
      <c r="AB26" s="617"/>
      <c r="AC26" s="617"/>
      <c r="AD26" s="617"/>
      <c r="AE26" s="617"/>
      <c r="AF26" s="617"/>
      <c r="AG26" s="617"/>
      <c r="AH26" s="617"/>
      <c r="AI26" s="617"/>
      <c r="AJ26" s="617"/>
      <c r="AK26" s="10">
        <f t="shared" si="0"/>
        <v>0</v>
      </c>
      <c r="AL26" s="11">
        <f t="shared" si="1"/>
        <v>0</v>
      </c>
      <c r="AM26" s="1276"/>
      <c r="AN26" s="1276"/>
    </row>
    <row r="27" spans="1:40" ht="18" customHeight="1">
      <c r="A27" s="611">
        <v>17</v>
      </c>
      <c r="B27" s="613"/>
      <c r="C27" s="614"/>
      <c r="D27" s="615"/>
      <c r="E27" s="616"/>
      <c r="F27" s="617"/>
      <c r="G27" s="617"/>
      <c r="H27" s="617"/>
      <c r="I27" s="617"/>
      <c r="J27" s="617"/>
      <c r="K27" s="617"/>
      <c r="L27" s="617"/>
      <c r="M27" s="617"/>
      <c r="N27" s="617"/>
      <c r="O27" s="617"/>
      <c r="P27" s="617"/>
      <c r="Q27" s="617"/>
      <c r="R27" s="617"/>
      <c r="S27" s="617"/>
      <c r="T27" s="617"/>
      <c r="U27" s="617"/>
      <c r="V27" s="617"/>
      <c r="W27" s="617"/>
      <c r="X27" s="617"/>
      <c r="Y27" s="617"/>
      <c r="Z27" s="617"/>
      <c r="AA27" s="617"/>
      <c r="AB27" s="617"/>
      <c r="AC27" s="617"/>
      <c r="AD27" s="617"/>
      <c r="AE27" s="617"/>
      <c r="AF27" s="617"/>
      <c r="AG27" s="617"/>
      <c r="AH27" s="617"/>
      <c r="AI27" s="617"/>
      <c r="AJ27" s="617"/>
      <c r="AK27" s="10">
        <f t="shared" si="0"/>
        <v>0</v>
      </c>
      <c r="AL27" s="11">
        <f t="shared" si="1"/>
        <v>0</v>
      </c>
      <c r="AM27" s="1276"/>
      <c r="AN27" s="1276"/>
    </row>
    <row r="28" spans="1:40" ht="18" customHeight="1">
      <c r="A28" s="611">
        <v>18</v>
      </c>
      <c r="B28" s="613"/>
      <c r="C28" s="614"/>
      <c r="D28" s="615"/>
      <c r="E28" s="616"/>
      <c r="F28" s="617"/>
      <c r="G28" s="617"/>
      <c r="H28" s="617"/>
      <c r="I28" s="617"/>
      <c r="J28" s="617"/>
      <c r="K28" s="617"/>
      <c r="L28" s="617"/>
      <c r="M28" s="617"/>
      <c r="N28" s="617"/>
      <c r="O28" s="617"/>
      <c r="P28" s="617"/>
      <c r="Q28" s="617"/>
      <c r="R28" s="617"/>
      <c r="S28" s="617"/>
      <c r="T28" s="617"/>
      <c r="U28" s="617"/>
      <c r="V28" s="617"/>
      <c r="W28" s="617"/>
      <c r="X28" s="617"/>
      <c r="Y28" s="617"/>
      <c r="Z28" s="617"/>
      <c r="AA28" s="617"/>
      <c r="AB28" s="617"/>
      <c r="AC28" s="617"/>
      <c r="AD28" s="617"/>
      <c r="AE28" s="617"/>
      <c r="AF28" s="617"/>
      <c r="AG28" s="617"/>
      <c r="AH28" s="617"/>
      <c r="AI28" s="617"/>
      <c r="AJ28" s="617"/>
      <c r="AK28" s="10">
        <f t="shared" si="0"/>
        <v>0</v>
      </c>
      <c r="AL28" s="11">
        <f t="shared" si="1"/>
        <v>0</v>
      </c>
      <c r="AM28" s="1276"/>
      <c r="AN28" s="1276"/>
    </row>
    <row r="29" spans="1:40" ht="18" customHeight="1">
      <c r="A29" s="611">
        <v>19</v>
      </c>
      <c r="B29" s="613"/>
      <c r="C29" s="614"/>
      <c r="D29" s="615"/>
      <c r="E29" s="616"/>
      <c r="F29" s="617"/>
      <c r="G29" s="617"/>
      <c r="H29" s="617"/>
      <c r="I29" s="617"/>
      <c r="J29" s="617"/>
      <c r="K29" s="617"/>
      <c r="L29" s="617"/>
      <c r="M29" s="617"/>
      <c r="N29" s="617"/>
      <c r="O29" s="617"/>
      <c r="P29" s="617"/>
      <c r="Q29" s="617"/>
      <c r="R29" s="617"/>
      <c r="S29" s="617"/>
      <c r="T29" s="617"/>
      <c r="U29" s="617"/>
      <c r="V29" s="617"/>
      <c r="W29" s="617"/>
      <c r="X29" s="617"/>
      <c r="Y29" s="617"/>
      <c r="Z29" s="617"/>
      <c r="AA29" s="617"/>
      <c r="AB29" s="617"/>
      <c r="AC29" s="617"/>
      <c r="AD29" s="617"/>
      <c r="AE29" s="617"/>
      <c r="AF29" s="617"/>
      <c r="AG29" s="617"/>
      <c r="AH29" s="617"/>
      <c r="AI29" s="617"/>
      <c r="AJ29" s="617"/>
      <c r="AK29" s="10">
        <f t="shared" si="0"/>
        <v>0</v>
      </c>
      <c r="AL29" s="11">
        <f t="shared" si="1"/>
        <v>0</v>
      </c>
      <c r="AM29" s="1276"/>
      <c r="AN29" s="1276"/>
    </row>
    <row r="30" spans="1:40" ht="18" customHeight="1">
      <c r="A30" s="611">
        <v>20</v>
      </c>
      <c r="B30" s="613"/>
      <c r="C30" s="614"/>
      <c r="D30" s="615"/>
      <c r="E30" s="616"/>
      <c r="F30" s="617"/>
      <c r="G30" s="617"/>
      <c r="H30" s="617"/>
      <c r="I30" s="617"/>
      <c r="J30" s="617"/>
      <c r="K30" s="617"/>
      <c r="L30" s="617"/>
      <c r="M30" s="617"/>
      <c r="N30" s="617"/>
      <c r="O30" s="617"/>
      <c r="P30" s="617"/>
      <c r="Q30" s="617"/>
      <c r="R30" s="617"/>
      <c r="S30" s="617"/>
      <c r="T30" s="617"/>
      <c r="U30" s="617"/>
      <c r="V30" s="617"/>
      <c r="W30" s="617"/>
      <c r="X30" s="617"/>
      <c r="Y30" s="617"/>
      <c r="Z30" s="617"/>
      <c r="AA30" s="617"/>
      <c r="AB30" s="617"/>
      <c r="AC30" s="617"/>
      <c r="AD30" s="617"/>
      <c r="AE30" s="617"/>
      <c r="AF30" s="617"/>
      <c r="AG30" s="617"/>
      <c r="AH30" s="617"/>
      <c r="AI30" s="617"/>
      <c r="AJ30" s="617"/>
      <c r="AK30" s="10">
        <f t="shared" si="0"/>
        <v>0</v>
      </c>
      <c r="AL30" s="11">
        <f t="shared" si="1"/>
        <v>0</v>
      </c>
      <c r="AM30" s="1276"/>
      <c r="AN30" s="1276"/>
    </row>
    <row r="31" spans="1:40" ht="18" customHeight="1">
      <c r="A31" s="1273" t="s">
        <v>18</v>
      </c>
      <c r="B31" s="1279"/>
      <c r="C31" s="1279"/>
      <c r="D31" s="1279"/>
      <c r="E31" s="1279"/>
      <c r="F31" s="608">
        <f>+SUM(F11:F30)</f>
        <v>0</v>
      </c>
      <c r="G31" s="608">
        <f t="shared" ref="G31:AJ31" si="2">+SUM(G11:G30)</f>
        <v>0</v>
      </c>
      <c r="H31" s="608">
        <f t="shared" si="2"/>
        <v>0</v>
      </c>
      <c r="I31" s="608">
        <f t="shared" si="2"/>
        <v>0</v>
      </c>
      <c r="J31" s="608">
        <f t="shared" si="2"/>
        <v>0</v>
      </c>
      <c r="K31" s="608">
        <f t="shared" si="2"/>
        <v>0</v>
      </c>
      <c r="L31" s="608">
        <f t="shared" si="2"/>
        <v>0</v>
      </c>
      <c r="M31" s="608">
        <f t="shared" si="2"/>
        <v>0</v>
      </c>
      <c r="N31" s="608">
        <f t="shared" si="2"/>
        <v>0</v>
      </c>
      <c r="O31" s="608">
        <f t="shared" si="2"/>
        <v>0</v>
      </c>
      <c r="P31" s="608">
        <f t="shared" si="2"/>
        <v>0</v>
      </c>
      <c r="Q31" s="608">
        <f t="shared" si="2"/>
        <v>0</v>
      </c>
      <c r="R31" s="608">
        <f t="shared" si="2"/>
        <v>0</v>
      </c>
      <c r="S31" s="608">
        <f t="shared" si="2"/>
        <v>0</v>
      </c>
      <c r="T31" s="608">
        <f t="shared" si="2"/>
        <v>0</v>
      </c>
      <c r="U31" s="608">
        <f t="shared" si="2"/>
        <v>0</v>
      </c>
      <c r="V31" s="608">
        <f t="shared" si="2"/>
        <v>0</v>
      </c>
      <c r="W31" s="608">
        <f t="shared" si="2"/>
        <v>0</v>
      </c>
      <c r="X31" s="608">
        <f t="shared" si="2"/>
        <v>0</v>
      </c>
      <c r="Y31" s="608">
        <f t="shared" si="2"/>
        <v>0</v>
      </c>
      <c r="Z31" s="608">
        <f t="shared" si="2"/>
        <v>0</v>
      </c>
      <c r="AA31" s="608">
        <f t="shared" si="2"/>
        <v>0</v>
      </c>
      <c r="AB31" s="608">
        <f t="shared" si="2"/>
        <v>0</v>
      </c>
      <c r="AC31" s="608">
        <f t="shared" si="2"/>
        <v>0</v>
      </c>
      <c r="AD31" s="608">
        <f t="shared" si="2"/>
        <v>0</v>
      </c>
      <c r="AE31" s="608">
        <f t="shared" si="2"/>
        <v>0</v>
      </c>
      <c r="AF31" s="608">
        <f t="shared" si="2"/>
        <v>0</v>
      </c>
      <c r="AG31" s="608">
        <f t="shared" si="2"/>
        <v>0</v>
      </c>
      <c r="AH31" s="608">
        <f t="shared" si="2"/>
        <v>0</v>
      </c>
      <c r="AI31" s="608">
        <f t="shared" si="2"/>
        <v>0</v>
      </c>
      <c r="AJ31" s="608">
        <f t="shared" si="2"/>
        <v>0</v>
      </c>
      <c r="AK31" s="10">
        <f t="shared" si="0"/>
        <v>0</v>
      </c>
      <c r="AL31" s="11">
        <f>IF($AK$3="４週",AK31/4,AK31/(DAY(EOMONTH($F$9,0))/7))</f>
        <v>0</v>
      </c>
      <c r="AM31" s="1268"/>
      <c r="AN31" s="1268"/>
    </row>
    <row r="32" spans="1:40" ht="18" customHeight="1">
      <c r="A32" s="1279" t="s">
        <v>20</v>
      </c>
      <c r="B32" s="1279"/>
      <c r="C32" s="1279"/>
      <c r="D32" s="1279"/>
      <c r="E32" s="1280"/>
      <c r="F32" s="617"/>
      <c r="G32" s="617"/>
      <c r="H32" s="617"/>
      <c r="I32" s="617"/>
      <c r="J32" s="617"/>
      <c r="K32" s="617"/>
      <c r="L32" s="617"/>
      <c r="M32" s="617"/>
      <c r="N32" s="617"/>
      <c r="O32" s="617"/>
      <c r="P32" s="617"/>
      <c r="Q32" s="617"/>
      <c r="R32" s="617"/>
      <c r="S32" s="617"/>
      <c r="T32" s="617"/>
      <c r="U32" s="617"/>
      <c r="V32" s="617"/>
      <c r="W32" s="617"/>
      <c r="X32" s="617"/>
      <c r="Y32" s="617"/>
      <c r="Z32" s="617"/>
      <c r="AA32" s="617"/>
      <c r="AB32" s="617"/>
      <c r="AC32" s="617"/>
      <c r="AD32" s="617"/>
      <c r="AE32" s="617"/>
      <c r="AF32" s="617"/>
      <c r="AG32" s="617"/>
      <c r="AH32" s="617"/>
      <c r="AI32" s="617"/>
      <c r="AJ32" s="617"/>
      <c r="AK32" s="608"/>
      <c r="AL32" s="12"/>
      <c r="AM32" s="1268"/>
      <c r="AN32" s="1268"/>
    </row>
    <row r="33" spans="1:43" ht="15" customHeight="1">
      <c r="A33" s="8"/>
      <c r="B33" s="8"/>
      <c r="C33" s="8"/>
      <c r="D33" s="8"/>
      <c r="E33" s="8"/>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8"/>
      <c r="AL33" s="8"/>
      <c r="AM33" s="4"/>
    </row>
    <row r="34" spans="1:43" ht="15" customHeight="1">
      <c r="A34" s="8"/>
      <c r="B34" s="8"/>
      <c r="C34" s="8"/>
      <c r="D34" s="8"/>
      <c r="E34" s="8"/>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8"/>
      <c r="AL34" s="8"/>
      <c r="AM34" s="4"/>
    </row>
    <row r="35" spans="1:43" ht="15" customHeight="1">
      <c r="A35" s="8"/>
      <c r="B35" s="8"/>
      <c r="C35" s="8"/>
      <c r="D35" s="8"/>
      <c r="E35" s="8"/>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8"/>
      <c r="AL35" s="8"/>
      <c r="AM35" s="4"/>
    </row>
    <row r="36" spans="1:43" ht="15" customHeight="1">
      <c r="A36" s="8"/>
      <c r="B36" s="8"/>
      <c r="C36" s="8"/>
      <c r="D36" s="8"/>
      <c r="E36" s="8"/>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8"/>
      <c r="AL36" s="8"/>
      <c r="AM36" s="4"/>
    </row>
    <row r="37" spans="1:43" ht="21" customHeight="1">
      <c r="A37" s="9" t="s">
        <v>86</v>
      </c>
      <c r="B37" s="8"/>
      <c r="C37" s="8"/>
      <c r="D37" s="8"/>
      <c r="E37" s="8"/>
      <c r="F37" s="8"/>
      <c r="G37" s="2"/>
      <c r="H37" s="2"/>
      <c r="I37" s="2"/>
      <c r="J37" s="2"/>
      <c r="K37" s="2"/>
      <c r="L37" s="2"/>
      <c r="M37" s="2"/>
      <c r="N37" s="2"/>
      <c r="O37" s="2"/>
      <c r="AM37" s="8"/>
      <c r="AN37" s="4"/>
    </row>
    <row r="38" spans="1:43" ht="24.95" customHeight="1">
      <c r="A38" s="1269"/>
      <c r="B38" s="1269"/>
      <c r="C38" s="1269"/>
      <c r="D38" s="610">
        <v>4</v>
      </c>
      <c r="E38" s="610">
        <v>5</v>
      </c>
      <c r="F38" s="1281">
        <v>6</v>
      </c>
      <c r="G38" s="1281"/>
      <c r="H38" s="1281"/>
      <c r="I38" s="1281">
        <v>7</v>
      </c>
      <c r="J38" s="1281"/>
      <c r="K38" s="1281"/>
      <c r="L38" s="1281">
        <v>8</v>
      </c>
      <c r="M38" s="1281"/>
      <c r="N38" s="1281"/>
      <c r="O38" s="1281">
        <v>9</v>
      </c>
      <c r="P38" s="1281"/>
      <c r="Q38" s="1281"/>
      <c r="R38" s="1281">
        <v>10</v>
      </c>
      <c r="S38" s="1281"/>
      <c r="T38" s="1281"/>
      <c r="U38" s="1281">
        <v>11</v>
      </c>
      <c r="V38" s="1281"/>
      <c r="W38" s="1281"/>
      <c r="X38" s="1281">
        <v>12</v>
      </c>
      <c r="Y38" s="1281"/>
      <c r="Z38" s="1281"/>
      <c r="AA38" s="1281">
        <v>1</v>
      </c>
      <c r="AB38" s="1281"/>
      <c r="AC38" s="1281"/>
      <c r="AD38" s="1281">
        <v>2</v>
      </c>
      <c r="AE38" s="1281"/>
      <c r="AF38" s="1281"/>
      <c r="AG38" s="1281">
        <v>3</v>
      </c>
      <c r="AH38" s="1281"/>
      <c r="AI38" s="1281"/>
      <c r="AJ38" s="1269" t="s">
        <v>38</v>
      </c>
      <c r="AK38" s="1269"/>
      <c r="AL38" s="607" t="s">
        <v>89</v>
      </c>
      <c r="AM38"/>
      <c r="AN38"/>
      <c r="AO38"/>
      <c r="AP38"/>
      <c r="AQ38"/>
    </row>
    <row r="39" spans="1:43" ht="18" customHeight="1">
      <c r="A39" s="1284" t="s">
        <v>92</v>
      </c>
      <c r="B39" s="1284"/>
      <c r="C39" s="1284"/>
      <c r="D39" s="617"/>
      <c r="E39" s="617"/>
      <c r="F39" s="1285"/>
      <c r="G39" s="1285"/>
      <c r="H39" s="1285"/>
      <c r="I39" s="1285"/>
      <c r="J39" s="1285"/>
      <c r="K39" s="1285"/>
      <c r="L39" s="1285"/>
      <c r="M39" s="1285"/>
      <c r="N39" s="1285"/>
      <c r="O39" s="1285"/>
      <c r="P39" s="1285"/>
      <c r="Q39" s="1285"/>
      <c r="R39" s="1285"/>
      <c r="S39" s="1285"/>
      <c r="T39" s="1285"/>
      <c r="U39" s="1285"/>
      <c r="V39" s="1285"/>
      <c r="W39" s="1285"/>
      <c r="X39" s="1285"/>
      <c r="Y39" s="1285"/>
      <c r="Z39" s="1285"/>
      <c r="AA39" s="1285"/>
      <c r="AB39" s="1285"/>
      <c r="AC39" s="1285"/>
      <c r="AD39" s="1285"/>
      <c r="AE39" s="1285"/>
      <c r="AF39" s="1285"/>
      <c r="AG39" s="1285"/>
      <c r="AH39" s="1285"/>
      <c r="AI39" s="1285"/>
      <c r="AJ39" s="1286">
        <f>SUM(D39:AI39)</f>
        <v>0</v>
      </c>
      <c r="AK39" s="1286"/>
      <c r="AL39" s="1282" t="e">
        <f>ROUNDUP(AJ39/AJ40,1)</f>
        <v>#DIV/0!</v>
      </c>
      <c r="AM39"/>
      <c r="AN39"/>
      <c r="AO39"/>
      <c r="AP39"/>
      <c r="AQ39"/>
    </row>
    <row r="40" spans="1:43" ht="18" customHeight="1">
      <c r="A40" s="1284" t="s">
        <v>87</v>
      </c>
      <c r="B40" s="1284"/>
      <c r="C40" s="1284"/>
      <c r="D40" s="617"/>
      <c r="E40" s="617"/>
      <c r="F40" s="1285"/>
      <c r="G40" s="1285"/>
      <c r="H40" s="1285"/>
      <c r="I40" s="1285"/>
      <c r="J40" s="1285"/>
      <c r="K40" s="1285"/>
      <c r="L40" s="1285"/>
      <c r="M40" s="1285"/>
      <c r="N40" s="1285"/>
      <c r="O40" s="1285"/>
      <c r="P40" s="1285"/>
      <c r="Q40" s="1285"/>
      <c r="R40" s="1285"/>
      <c r="S40" s="1285"/>
      <c r="T40" s="1285"/>
      <c r="U40" s="1285"/>
      <c r="V40" s="1285"/>
      <c r="W40" s="1285"/>
      <c r="X40" s="1285"/>
      <c r="Y40" s="1285"/>
      <c r="Z40" s="1285"/>
      <c r="AA40" s="1285"/>
      <c r="AB40" s="1285"/>
      <c r="AC40" s="1285"/>
      <c r="AD40" s="1285"/>
      <c r="AE40" s="1285"/>
      <c r="AF40" s="1285"/>
      <c r="AG40" s="1285"/>
      <c r="AH40" s="1285"/>
      <c r="AI40" s="1285"/>
      <c r="AJ40" s="1286">
        <f>+SUM(D40:AI40)</f>
        <v>0</v>
      </c>
      <c r="AK40" s="1286"/>
      <c r="AL40" s="1283"/>
      <c r="AM40"/>
      <c r="AN40"/>
      <c r="AO40"/>
      <c r="AP40"/>
      <c r="AQ40"/>
    </row>
    <row r="41" spans="1:43" ht="5.0999999999999996" customHeight="1">
      <c r="A41" s="19"/>
      <c r="B41" s="19"/>
      <c r="C41" s="19"/>
      <c r="D41"/>
      <c r="E41"/>
      <c r="F41"/>
      <c r="G41"/>
      <c r="H41"/>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30"/>
      <c r="AK41" s="2"/>
      <c r="AL41" s="8"/>
      <c r="AM41" s="8"/>
      <c r="AN41" s="4"/>
    </row>
    <row r="42" spans="1:43" ht="18" customHeight="1">
      <c r="A42" s="9" t="s">
        <v>88</v>
      </c>
      <c r="B42" s="2"/>
      <c r="D42" s="2"/>
      <c r="E42" s="2"/>
      <c r="F42" s="2"/>
      <c r="G42" s="2"/>
      <c r="H42" s="2"/>
      <c r="I42"/>
      <c r="J42"/>
      <c r="K42"/>
      <c r="L42"/>
      <c r="M42"/>
      <c r="N42"/>
      <c r="O42" s="2"/>
      <c r="P42" s="2"/>
      <c r="Q42" s="2"/>
      <c r="R42" s="2"/>
      <c r="S42" s="2"/>
      <c r="T42" s="2"/>
      <c r="U42" s="2"/>
      <c r="V42" s="2"/>
      <c r="W42" s="8"/>
      <c r="X42" s="2"/>
      <c r="Y42" s="2"/>
      <c r="Z42" s="2"/>
      <c r="AA42" s="2"/>
      <c r="AB42" s="2"/>
      <c r="AC42" s="2"/>
      <c r="AD42" s="2"/>
      <c r="AE42" s="2"/>
      <c r="AF42" s="2"/>
      <c r="AG42" s="2"/>
      <c r="AH42" s="2"/>
      <c r="AI42" s="2"/>
      <c r="AJ42" s="30"/>
      <c r="AK42" s="2"/>
      <c r="AL42" s="8"/>
      <c r="AM42" s="8"/>
      <c r="AN42" s="4"/>
    </row>
    <row r="43" spans="1:43" ht="24.95" customHeight="1">
      <c r="A43" s="1269" t="s">
        <v>85</v>
      </c>
      <c r="B43" s="1269"/>
      <c r="C43" s="1269" t="s">
        <v>34</v>
      </c>
      <c r="D43" s="1269"/>
      <c r="E43" s="1277" t="s">
        <v>94</v>
      </c>
      <c r="F43" s="1277"/>
      <c r="G43" s="1277"/>
      <c r="H43" s="1277"/>
      <c r="I43"/>
      <c r="J43"/>
      <c r="K43"/>
      <c r="L43"/>
      <c r="M43"/>
      <c r="N43"/>
      <c r="O43"/>
      <c r="P43"/>
      <c r="Q43"/>
      <c r="R43"/>
      <c r="S43"/>
      <c r="T43"/>
      <c r="U43"/>
      <c r="W43" s="8"/>
      <c r="X43" s="2"/>
      <c r="Y43" s="2"/>
      <c r="Z43" s="2"/>
      <c r="AA43" s="2"/>
      <c r="AB43" s="2"/>
      <c r="AC43" s="2"/>
      <c r="AD43" s="2"/>
      <c r="AE43" s="2"/>
      <c r="AF43" s="2"/>
      <c r="AG43" s="2"/>
      <c r="AH43" s="2"/>
      <c r="AI43" s="2"/>
      <c r="AJ43" s="30"/>
      <c r="AK43" s="2"/>
      <c r="AL43" s="8"/>
      <c r="AM43" s="8"/>
      <c r="AN43" s="4"/>
    </row>
    <row r="44" spans="1:43" ht="18" customHeight="1">
      <c r="A44" s="1277" t="s">
        <v>90</v>
      </c>
      <c r="B44" s="1277"/>
      <c r="C44" s="1287" t="e">
        <f>ROUNDDOWN(IF(AL39&lt;=60,1,1+ROUNDUP((AL39-60)/40,0)),1)</f>
        <v>#DIV/0!</v>
      </c>
      <c r="D44" s="1287"/>
      <c r="E44" s="1287" t="e">
        <f>ROUNDDOWN(AL39/10,1)</f>
        <v>#DIV/0!</v>
      </c>
      <c r="F44" s="1287"/>
      <c r="G44" s="1287"/>
      <c r="H44" s="1287"/>
      <c r="I44"/>
      <c r="J44"/>
      <c r="K44"/>
      <c r="L44"/>
      <c r="M44"/>
      <c r="N44"/>
      <c r="O44"/>
      <c r="P44"/>
      <c r="Q44"/>
      <c r="R44"/>
      <c r="S44"/>
      <c r="T44"/>
      <c r="U44"/>
      <c r="W44" s="8"/>
      <c r="X44" s="2"/>
      <c r="Y44" s="2"/>
      <c r="Z44" s="2"/>
      <c r="AA44" s="2"/>
      <c r="AB44" s="2"/>
      <c r="AC44" s="2"/>
      <c r="AD44" s="2"/>
      <c r="AE44" s="2"/>
      <c r="AF44" s="2"/>
      <c r="AG44" s="2"/>
      <c r="AH44" s="2"/>
      <c r="AI44" s="2"/>
      <c r="AJ44" s="30"/>
      <c r="AK44" s="2"/>
      <c r="AL44" s="8"/>
      <c r="AM44" s="8"/>
      <c r="AN44" s="4"/>
    </row>
    <row r="45" spans="1:43" ht="5.0999999999999996" customHeight="1">
      <c r="A45" s="19"/>
      <c r="B45" s="19"/>
      <c r="C45" s="19"/>
      <c r="D45" s="19"/>
      <c r="E45" s="19"/>
      <c r="F45" s="19"/>
      <c r="G45" s="19"/>
      <c r="H45" s="19"/>
      <c r="I45" s="19"/>
      <c r="J45" s="2"/>
      <c r="K45" s="2"/>
      <c r="L45" s="2"/>
      <c r="M45" s="30"/>
      <c r="N45" s="2"/>
      <c r="O45" s="2"/>
      <c r="P45" s="2"/>
      <c r="Q45"/>
      <c r="W45" s="8"/>
      <c r="X45" s="2"/>
      <c r="Y45" s="2"/>
      <c r="Z45" s="2"/>
      <c r="AA45" s="2"/>
      <c r="AB45" s="2"/>
      <c r="AC45" s="2"/>
      <c r="AD45" s="2"/>
      <c r="AE45" s="2"/>
      <c r="AF45" s="2"/>
      <c r="AG45" s="2"/>
      <c r="AH45" s="2"/>
      <c r="AI45" s="2"/>
      <c r="AJ45" s="30"/>
      <c r="AK45" s="2"/>
      <c r="AL45" s="8"/>
      <c r="AM45" s="8"/>
      <c r="AN45" s="4"/>
    </row>
    <row r="46" spans="1:43" ht="21" customHeight="1">
      <c r="A46" s="9" t="s">
        <v>91</v>
      </c>
      <c r="B46" s="1"/>
      <c r="C46" s="5"/>
      <c r="D46" s="5"/>
      <c r="E46" s="5"/>
      <c r="F46" s="5"/>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5"/>
      <c r="AM46" s="5"/>
      <c r="AN46" s="4"/>
    </row>
    <row r="47" spans="1:43" ht="24.95" customHeight="1">
      <c r="A47" s="4"/>
      <c r="B47" s="8"/>
      <c r="C47" s="1293" t="s">
        <v>33</v>
      </c>
      <c r="D47" s="1294"/>
      <c r="E47" s="1288" t="s">
        <v>34</v>
      </c>
      <c r="F47" s="1288"/>
      <c r="G47" s="1288"/>
      <c r="H47" s="1288"/>
      <c r="I47" s="1293" t="s">
        <v>1120</v>
      </c>
      <c r="J47" s="1294"/>
      <c r="K47" s="1294"/>
      <c r="L47" s="1294"/>
      <c r="M47" s="1294"/>
      <c r="N47" s="1295"/>
      <c r="O47" s="1293" t="s">
        <v>1121</v>
      </c>
      <c r="P47" s="1294"/>
      <c r="Q47" s="1294"/>
      <c r="R47" s="1294"/>
      <c r="S47" s="1294"/>
      <c r="T47" s="1295"/>
      <c r="U47" s="1293" t="s">
        <v>1122</v>
      </c>
      <c r="V47" s="1294"/>
      <c r="W47" s="1294"/>
      <c r="X47" s="1294"/>
      <c r="Y47" s="1294"/>
      <c r="Z47" s="1295"/>
      <c r="AA47" s="1293" t="s">
        <v>1123</v>
      </c>
      <c r="AB47" s="1294"/>
      <c r="AC47" s="1294"/>
      <c r="AD47" s="1294"/>
      <c r="AE47" s="1294"/>
      <c r="AF47" s="1295"/>
      <c r="AG47" s="1288" t="s">
        <v>1125</v>
      </c>
      <c r="AH47" s="1288"/>
      <c r="AI47" s="1288"/>
      <c r="AJ47" s="1288"/>
      <c r="AK47" s="1288"/>
      <c r="AL47" s="1288" t="s">
        <v>1124</v>
      </c>
      <c r="AM47" s="1288"/>
      <c r="AN47" s="4"/>
    </row>
    <row r="48" spans="1:43" ht="18" customHeight="1">
      <c r="A48" s="4"/>
      <c r="B48" s="8"/>
      <c r="C48" s="605" t="s">
        <v>15</v>
      </c>
      <c r="D48" s="605" t="s">
        <v>16</v>
      </c>
      <c r="E48" s="609" t="s">
        <v>15</v>
      </c>
      <c r="F48" s="1289" t="s">
        <v>16</v>
      </c>
      <c r="G48" s="1289"/>
      <c r="H48" s="1289"/>
      <c r="I48" s="1290" t="s">
        <v>15</v>
      </c>
      <c r="J48" s="1291"/>
      <c r="K48" s="1292"/>
      <c r="L48" s="1290" t="s">
        <v>16</v>
      </c>
      <c r="M48" s="1291"/>
      <c r="N48" s="1292"/>
      <c r="O48" s="1290" t="s">
        <v>15</v>
      </c>
      <c r="P48" s="1291"/>
      <c r="Q48" s="1292"/>
      <c r="R48" s="1290" t="s">
        <v>16</v>
      </c>
      <c r="S48" s="1291"/>
      <c r="T48" s="1292"/>
      <c r="U48" s="1290" t="s">
        <v>15</v>
      </c>
      <c r="V48" s="1291"/>
      <c r="W48" s="1292"/>
      <c r="X48" s="1290" t="s">
        <v>16</v>
      </c>
      <c r="Y48" s="1291"/>
      <c r="Z48" s="1292"/>
      <c r="AA48" s="1290" t="s">
        <v>15</v>
      </c>
      <c r="AB48" s="1291"/>
      <c r="AC48" s="1292"/>
      <c r="AD48" s="1290" t="s">
        <v>16</v>
      </c>
      <c r="AE48" s="1291"/>
      <c r="AF48" s="1292"/>
      <c r="AG48" s="1290" t="s">
        <v>15</v>
      </c>
      <c r="AH48" s="1291"/>
      <c r="AI48" s="1292"/>
      <c r="AJ48" s="1290" t="s">
        <v>16</v>
      </c>
      <c r="AK48" s="1292"/>
      <c r="AL48" s="609" t="s">
        <v>4</v>
      </c>
      <c r="AM48" s="609" t="s">
        <v>3</v>
      </c>
      <c r="AN48" s="4"/>
    </row>
    <row r="49" spans="1:40" ht="18" customHeight="1">
      <c r="A49" s="4"/>
      <c r="B49" s="606" t="s">
        <v>30</v>
      </c>
      <c r="C49" s="609">
        <f>COUNTIFS($B$11:$B$30,C$47,$C$11:$C$30,"A",$E$11:$E$30,"*")</f>
        <v>0</v>
      </c>
      <c r="D49" s="609">
        <f>COUNTIFS($B$11:$B$30,C$47,$C$11:$C$30,"B",$E$11:$E$30,"*")</f>
        <v>0</v>
      </c>
      <c r="E49" s="609">
        <f>COUNTIFS($B$11:$B$30,E$47,$C$11:$C$30,"A",$E$11:$E$30,"*")</f>
        <v>0</v>
      </c>
      <c r="F49" s="1290">
        <f>COUNTIFS($B$11:$B$30,E$47,$C$11:$C$30,"B",$E$11:$E$30,"*")</f>
        <v>0</v>
      </c>
      <c r="G49" s="1291"/>
      <c r="H49" s="1292"/>
      <c r="I49" s="1290">
        <f>COUNTIFS($B$11:$B$30,I$47,$C$11:$C$30,"A",$E$11:$E$30,"*")</f>
        <v>0</v>
      </c>
      <c r="J49" s="1291"/>
      <c r="K49" s="1292"/>
      <c r="L49" s="1290">
        <f>COUNTIFS($B$11:$B$30,I$47,$C$11:$C$30,"B",$E$11:$E$30,"*")</f>
        <v>0</v>
      </c>
      <c r="M49" s="1291"/>
      <c r="N49" s="1292"/>
      <c r="O49" s="1290">
        <f>COUNTIFS($B$11:$B$30,O$47,$C$11:$C$30,"A",$E$11:$E$30,"*")</f>
        <v>0</v>
      </c>
      <c r="P49" s="1291"/>
      <c r="Q49" s="1292"/>
      <c r="R49" s="1290">
        <f>COUNTIFS($B$11:$B$30,O$47,$C$11:$C$30,"B",$E$11:$E$30,"*")</f>
        <v>0</v>
      </c>
      <c r="S49" s="1291"/>
      <c r="T49" s="1292"/>
      <c r="U49" s="1290">
        <f>COUNTIFS($B$11:$B$30,U$47,$C$11:$C$30,"A",$E$11:$E$30,"*")</f>
        <v>0</v>
      </c>
      <c r="V49" s="1291"/>
      <c r="W49" s="1292"/>
      <c r="X49" s="1290">
        <f>COUNTIFS($B$11:$B$30,U$47,$C$11:$C$30,"B",$E$11:$E$30,"*")</f>
        <v>0</v>
      </c>
      <c r="Y49" s="1291"/>
      <c r="Z49" s="1292"/>
      <c r="AA49" s="1290">
        <f>COUNTIFS($B$11:$B$30,AA$47,$C$11:$C$30,"A",$E$11:$E$30,"*")</f>
        <v>0</v>
      </c>
      <c r="AB49" s="1291"/>
      <c r="AC49" s="1292"/>
      <c r="AD49" s="1290">
        <f>COUNTIFS($B$11:$B$30,AA$47,$C$11:$C$30,"B",$E$11:$E$30,"*")</f>
        <v>0</v>
      </c>
      <c r="AE49" s="1291"/>
      <c r="AF49" s="1292"/>
      <c r="AG49" s="1290">
        <f>COUNTIFS($B$11:$B$30,AG$47,$C$11:$C$30,"A",$E$11:$E$30,"*")</f>
        <v>0</v>
      </c>
      <c r="AH49" s="1291"/>
      <c r="AI49" s="1292"/>
      <c r="AJ49" s="1290">
        <f>COUNTIFS($B$11:$B$30,AG$47,$C$11:$C$30,"B",$E$11:$E$30,"*")</f>
        <v>0</v>
      </c>
      <c r="AK49" s="1292"/>
      <c r="AL49" s="609">
        <f>COUNTIFS($B$11:$B$30,AL$47,$C$11:$C$30,"A",$E$11:$E$30,"*")</f>
        <v>0</v>
      </c>
      <c r="AM49" s="609">
        <f>COUNTIFS($B$11:$B$30,AL$47,$C$11:$C$30,"B",$E$11:$E$30,"*")</f>
        <v>0</v>
      </c>
      <c r="AN49" s="4"/>
    </row>
    <row r="50" spans="1:40" ht="18" customHeight="1">
      <c r="A50" s="4"/>
      <c r="B50" s="607" t="s">
        <v>31</v>
      </c>
      <c r="C50" s="609">
        <f>COUNTIFS($B$11:$B$30,C$47,$C$11:$C$30,"C",$E$11:$E$30,"*")</f>
        <v>0</v>
      </c>
      <c r="D50" s="609">
        <f>COUNTIFS($B$11:$B$30,C$47,$C$11:$C$30,"D",$E$11:$E$30,"*")</f>
        <v>0</v>
      </c>
      <c r="E50" s="609">
        <f>COUNTIFS($B$11:$B$30,E$47,$C$11:$C$30,"C",$E$11:$E$30,"*")</f>
        <v>0</v>
      </c>
      <c r="F50" s="1290">
        <f>COUNTIFS($B$11:$B$30,E$47,$C$11:$C$30,"D",$E$11:$E$30,"*")</f>
        <v>0</v>
      </c>
      <c r="G50" s="1291"/>
      <c r="H50" s="1292"/>
      <c r="I50" s="1290">
        <f>COUNTIFS($B$11:$B$30,I$47,$C$11:$C$30,"C",$E$11:$E$30,"*")</f>
        <v>0</v>
      </c>
      <c r="J50" s="1291"/>
      <c r="K50" s="1292"/>
      <c r="L50" s="1290">
        <f>COUNTIFS($B$11:$B$30,I$47,$C$11:$C$30,"D",$E$11:$E$30,"*")</f>
        <v>0</v>
      </c>
      <c r="M50" s="1291"/>
      <c r="N50" s="1292"/>
      <c r="O50" s="1290">
        <f>COUNTIFS($B$11:$B$30,O$47,$C$11:$C$30,"C",$E$11:$E$30,"*")</f>
        <v>0</v>
      </c>
      <c r="P50" s="1291"/>
      <c r="Q50" s="1292"/>
      <c r="R50" s="1290">
        <f>COUNTIFS($B$11:$B$30,O$47,$C$11:$C$30,"D",$E$11:$E$30,"*")</f>
        <v>0</v>
      </c>
      <c r="S50" s="1291"/>
      <c r="T50" s="1292"/>
      <c r="U50" s="1290">
        <f>COUNTIFS($B$11:$B$30,U$47,$C$11:$C$30,"C",$E$11:$E$30,"*")</f>
        <v>0</v>
      </c>
      <c r="V50" s="1291"/>
      <c r="W50" s="1292"/>
      <c r="X50" s="1290">
        <f>COUNTIFS($B$11:$B$30,U$47,$C$11:$C$30,"D",$E$11:$E$30,"*")</f>
        <v>0</v>
      </c>
      <c r="Y50" s="1291"/>
      <c r="Z50" s="1292"/>
      <c r="AA50" s="1290">
        <f>COUNTIFS($B$11:$B$30,AA$47,$C$11:$C$30,"C",$E$11:$E$30,"*")</f>
        <v>0</v>
      </c>
      <c r="AB50" s="1291"/>
      <c r="AC50" s="1292"/>
      <c r="AD50" s="1290">
        <f>COUNTIFS($B$11:$B$30,AA$47,$C$11:$C$30,"D",$E$11:$E$30,"*")</f>
        <v>0</v>
      </c>
      <c r="AE50" s="1291"/>
      <c r="AF50" s="1292"/>
      <c r="AG50" s="1290">
        <f>COUNTIFS($B$11:$B$30,AG$47,$C$11:$C$30,"C",$E$11:$E$30,"*")</f>
        <v>0</v>
      </c>
      <c r="AH50" s="1291"/>
      <c r="AI50" s="1292"/>
      <c r="AJ50" s="1290">
        <f>COUNTIFS($B$11:$B$30,AG$47,$C$11:$C$30,"D",$E$11:$E$30,"*")</f>
        <v>0</v>
      </c>
      <c r="AK50" s="1292"/>
      <c r="AL50" s="609">
        <f>COUNTIFS($B$11:$B$30,AL$47,$C$11:$C$30,"C",$E$11:$E$30,"*")</f>
        <v>0</v>
      </c>
      <c r="AM50" s="609">
        <f>COUNTIFS($B$11:$B$30,AL$47,$C$11:$C$30,"D",$E$11:$E$30,"*")</f>
        <v>0</v>
      </c>
      <c r="AN50" s="4"/>
    </row>
    <row r="51" spans="1:40" ht="24.95" customHeight="1">
      <c r="A51" s="4"/>
      <c r="B51" s="607" t="s">
        <v>84</v>
      </c>
      <c r="C51" s="1296" t="e">
        <f>ROUNDDOWN(IF($AK$3="４週",SUMIFS($AK$11:$AK$30,$B$11:$B$30,C47)/4/$AH$5,IF($AK$3="歴月",SUMIFS($AK$11:$AK$30,$B$11:$B$30,C47)/$AL$5,"記載する期間を選択してください")),1)</f>
        <v>#VALUE!</v>
      </c>
      <c r="D51" s="1298"/>
      <c r="E51" s="1296" t="e">
        <f>ROUNDDOWN(IF($AK$3="４週",SUMIFS($AK$11:$AK$30,$B$11:$B$30,E47)/4/$AH$5,IF($AK$3="歴月",SUMIFS($AK$11:$AK$30,$B$11:$B$30,E47)/$AL$5,"記載する期間を選択してください")),1)</f>
        <v>#VALUE!</v>
      </c>
      <c r="F51" s="1297"/>
      <c r="G51" s="1297"/>
      <c r="H51" s="1298"/>
      <c r="I51" s="1296" t="e">
        <f>ROUNDDOWN(IF($AK$3="４週",SUMIFS($AK$11:$AK$30,$B$11:$B$30,I47)/4/$AH$5,IF($AK$3="歴月",SUMIFS($AK$11:$AK$30,$B$11:$B$30,I47)/$AL$5,"記載する期間を選択してください")),1)</f>
        <v>#VALUE!</v>
      </c>
      <c r="J51" s="1297"/>
      <c r="K51" s="1297"/>
      <c r="L51" s="1297"/>
      <c r="M51" s="1297"/>
      <c r="N51" s="1298"/>
      <c r="O51" s="1296" t="e">
        <f>ROUNDDOWN(IF($AK$3="４週",SUMIFS($AK$11:$AK$30,$B$11:$B$30,O47)/4/$AH$5,IF($AK$3="歴月",SUMIFS($AK$11:$AK$30,$B$11:$B$30,O47)/$AL$5,"記載する期間を選択してください")),1)</f>
        <v>#VALUE!</v>
      </c>
      <c r="P51" s="1297"/>
      <c r="Q51" s="1297"/>
      <c r="R51" s="1297"/>
      <c r="S51" s="1297"/>
      <c r="T51" s="1298"/>
      <c r="U51" s="1296" t="e">
        <f>ROUNDDOWN(IF($AK$3="４週",SUMIFS($AK$11:$AK$30,$B$11:$B$30,U47)/4/$AH$5,IF($AK$3="歴月",SUMIFS($AK$11:$AK$30,$B$11:$B$30,U47)/$AL$5,"記載する期間を選択してください")),1)</f>
        <v>#VALUE!</v>
      </c>
      <c r="V51" s="1297"/>
      <c r="W51" s="1297"/>
      <c r="X51" s="1297"/>
      <c r="Y51" s="1297"/>
      <c r="Z51" s="1298"/>
      <c r="AA51" s="1296" t="e">
        <f>ROUNDDOWN(IF($AK$3="４週",SUMIFS($AK$11:$AK$30,$B$11:$B$30,AA47)/4/$AH$5,IF($AK$3="歴月",SUMIFS($AK$11:$AK$30,$B$11:$B$30,AA47)/$AL$5,"記載する期間を選択してください")),1)</f>
        <v>#VALUE!</v>
      </c>
      <c r="AB51" s="1297"/>
      <c r="AC51" s="1297"/>
      <c r="AD51" s="1297"/>
      <c r="AE51" s="1297"/>
      <c r="AF51" s="1298"/>
      <c r="AG51" s="1296" t="e">
        <f>ROUNDDOWN(IF($AK$3="４週",SUMIFS($AK$11:$AK$30,$B$11:$B$30,AG47)/4/$AH$5,IF($AK$3="歴月",SUMIFS($AK$11:$AK$30,$B$11:$B$30,AG47)/$AL$5,"記載する期間を選択してください")),1)</f>
        <v>#VALUE!</v>
      </c>
      <c r="AH51" s="1297"/>
      <c r="AI51" s="1297"/>
      <c r="AJ51" s="1297"/>
      <c r="AK51" s="1298"/>
      <c r="AL51" s="1296" t="e">
        <f>ROUNDDOWN(IF($AK$3="４週",SUMIFS($AK$11:$AK$30,$B$11:$B$30,AL47)/4/$AH$5,IF($AK$3="歴月",SUMIFS($AK$11:$AK$30,$B$11:$B$30,AL47)/$AL$5,"記載する期間を選択してください")),1)</f>
        <v>#VALUE!</v>
      </c>
      <c r="AM51" s="1298"/>
      <c r="AN51" s="4"/>
    </row>
    <row r="52" spans="1:40" ht="5.0999999999999996" customHeight="1">
      <c r="A52" s="4"/>
      <c r="B52" s="1"/>
      <c r="C52" s="14">
        <v>2</v>
      </c>
      <c r="D52" s="14"/>
      <c r="E52" s="14">
        <v>3</v>
      </c>
      <c r="F52" s="14"/>
      <c r="G52" s="14"/>
      <c r="H52" s="14"/>
      <c r="I52" s="14">
        <v>4</v>
      </c>
      <c r="J52" s="14"/>
      <c r="K52" s="14"/>
      <c r="L52" s="14"/>
      <c r="M52" s="14"/>
      <c r="N52" s="14"/>
      <c r="O52" s="14">
        <v>5</v>
      </c>
      <c r="P52" s="14"/>
      <c r="Q52" s="14"/>
      <c r="R52" s="14"/>
      <c r="S52" s="14"/>
      <c r="T52" s="14"/>
      <c r="U52" s="14">
        <v>6</v>
      </c>
      <c r="V52" s="14"/>
      <c r="W52" s="14"/>
      <c r="X52" s="14"/>
      <c r="Y52" s="14"/>
      <c r="Z52" s="14"/>
      <c r="AA52" s="14">
        <v>7</v>
      </c>
      <c r="AB52" s="14"/>
      <c r="AC52" s="14"/>
      <c r="AD52" s="14"/>
      <c r="AE52" s="14"/>
      <c r="AF52" s="14"/>
      <c r="AG52" s="14">
        <v>8</v>
      </c>
      <c r="AH52" s="14"/>
      <c r="AI52" s="14"/>
      <c r="AJ52" s="14"/>
      <c r="AK52" s="14"/>
      <c r="AL52" s="14">
        <v>9</v>
      </c>
      <c r="AM52" s="29"/>
      <c r="AN52" s="4"/>
    </row>
    <row r="53" spans="1:40" ht="15" customHeight="1">
      <c r="A53" s="2" t="s">
        <v>50</v>
      </c>
      <c r="B53" s="23"/>
      <c r="C53" s="24"/>
      <c r="D53" s="24"/>
      <c r="E53" s="24"/>
      <c r="F53" s="25"/>
      <c r="G53" s="24"/>
      <c r="H53" s="14"/>
      <c r="I53" s="14"/>
      <c r="J53" s="14"/>
      <c r="K53" s="14"/>
      <c r="L53" s="14"/>
      <c r="M53" s="14"/>
      <c r="N53" s="14"/>
      <c r="O53" s="14"/>
      <c r="P53" s="14"/>
      <c r="Q53" s="14"/>
      <c r="R53" s="14">
        <v>6</v>
      </c>
      <c r="S53" s="14"/>
      <c r="T53" s="14"/>
      <c r="U53" s="14"/>
      <c r="V53" s="14"/>
      <c r="W53" s="14"/>
      <c r="X53" s="14">
        <v>7</v>
      </c>
      <c r="Y53" s="14"/>
      <c r="Z53" s="14"/>
      <c r="AA53" s="14"/>
      <c r="AB53" s="14"/>
      <c r="AC53" s="14"/>
      <c r="AD53" s="14">
        <v>8</v>
      </c>
      <c r="AE53" s="14"/>
      <c r="AF53" s="14"/>
      <c r="AG53" s="15"/>
      <c r="AH53" s="15"/>
      <c r="AI53" s="15"/>
      <c r="AJ53" s="15">
        <v>9</v>
      </c>
      <c r="AK53" s="13"/>
      <c r="AL53" s="13"/>
      <c r="AM53" s="4"/>
    </row>
    <row r="54" spans="1:40" s="2" customFormat="1" ht="15" customHeight="1">
      <c r="A54" s="2" t="s">
        <v>51</v>
      </c>
      <c r="B54" s="19"/>
      <c r="C54" s="19"/>
      <c r="D54" s="19"/>
      <c r="E54" s="19"/>
      <c r="F54" s="19"/>
      <c r="G54" s="1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row>
    <row r="55" spans="1:40" s="2" customFormat="1" ht="15" customHeight="1">
      <c r="A55" s="2" t="s">
        <v>93</v>
      </c>
      <c r="B55" s="19"/>
      <c r="C55" s="19"/>
      <c r="D55" s="19"/>
      <c r="E55" s="19"/>
      <c r="F55" s="19"/>
      <c r="G55" s="1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row>
    <row r="56" spans="1:40" s="2" customFormat="1" ht="15" customHeight="1">
      <c r="A56" s="2" t="s">
        <v>52</v>
      </c>
      <c r="B56" s="19"/>
      <c r="C56" s="19"/>
      <c r="D56" s="19"/>
      <c r="E56" s="19"/>
      <c r="F56" s="19"/>
      <c r="G56" s="1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row>
    <row r="57" spans="1:40" s="2" customFormat="1" ht="15" customHeight="1">
      <c r="A57" s="2" t="s">
        <v>53</v>
      </c>
      <c r="B57" s="19"/>
      <c r="C57" s="19"/>
      <c r="D57" s="19"/>
      <c r="E57" s="19"/>
      <c r="F57" s="19"/>
      <c r="G57" s="1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40" ht="15" customHeight="1">
      <c r="A58" s="2" t="s">
        <v>54</v>
      </c>
      <c r="B58" s="26"/>
      <c r="C58" s="2"/>
      <c r="D58" s="2"/>
      <c r="E58" s="2"/>
      <c r="F58" s="2"/>
      <c r="G58" s="2"/>
    </row>
    <row r="59" spans="1:40" ht="15" customHeight="1">
      <c r="A59" s="2" t="s">
        <v>55</v>
      </c>
      <c r="B59" s="26"/>
      <c r="C59" s="2"/>
      <c r="D59" s="2"/>
      <c r="E59" s="2"/>
      <c r="F59" s="2"/>
      <c r="G59" s="2"/>
    </row>
    <row r="60" spans="1:40" ht="15" customHeight="1">
      <c r="A60" s="2"/>
      <c r="B60" s="606" t="s">
        <v>56</v>
      </c>
      <c r="C60" s="1269" t="s">
        <v>57</v>
      </c>
      <c r="D60" s="1269"/>
      <c r="E60" s="1269"/>
      <c r="F60" s="2"/>
      <c r="G60" s="2"/>
    </row>
    <row r="61" spans="1:40" ht="15" customHeight="1">
      <c r="A61" s="2"/>
      <c r="B61" s="28" t="s">
        <v>73</v>
      </c>
      <c r="C61" s="1286" t="s">
        <v>58</v>
      </c>
      <c r="D61" s="1286"/>
      <c r="E61" s="1286"/>
      <c r="F61" s="2"/>
      <c r="G61" s="2"/>
    </row>
    <row r="62" spans="1:40" ht="15" customHeight="1">
      <c r="A62" s="2"/>
      <c r="B62" s="28" t="s">
        <v>74</v>
      </c>
      <c r="C62" s="1286" t="s">
        <v>59</v>
      </c>
      <c r="D62" s="1286"/>
      <c r="E62" s="1286"/>
      <c r="F62" s="2"/>
      <c r="G62" s="2"/>
    </row>
    <row r="63" spans="1:40" ht="15" customHeight="1">
      <c r="A63" s="2"/>
      <c r="B63" s="28" t="s">
        <v>75</v>
      </c>
      <c r="C63" s="1286" t="s">
        <v>60</v>
      </c>
      <c r="D63" s="1286"/>
      <c r="E63" s="1286"/>
      <c r="F63" s="2"/>
      <c r="G63" s="2"/>
    </row>
    <row r="64" spans="1:40" ht="15" customHeight="1">
      <c r="A64" s="2"/>
      <c r="B64" s="28" t="s">
        <v>76</v>
      </c>
      <c r="C64" s="1286" t="s">
        <v>61</v>
      </c>
      <c r="D64" s="1286"/>
      <c r="E64" s="1286"/>
      <c r="F64" s="2"/>
      <c r="G64" s="2"/>
    </row>
    <row r="65" spans="1:7" ht="15" customHeight="1">
      <c r="A65" s="2"/>
      <c r="B65" s="2" t="s">
        <v>62</v>
      </c>
      <c r="C65" s="2"/>
      <c r="D65" s="2"/>
      <c r="E65" s="2"/>
      <c r="F65" s="2"/>
      <c r="G65" s="2"/>
    </row>
    <row r="66" spans="1:7" ht="15" customHeight="1">
      <c r="A66" s="2"/>
      <c r="B66" s="2" t="s">
        <v>78</v>
      </c>
      <c r="C66" s="2"/>
      <c r="D66" s="2"/>
      <c r="E66" s="2"/>
      <c r="F66" s="2"/>
      <c r="G66" s="2"/>
    </row>
    <row r="67" spans="1:7" ht="15" customHeight="1">
      <c r="A67" s="2"/>
      <c r="B67" s="2" t="s">
        <v>63</v>
      </c>
      <c r="C67" s="2"/>
      <c r="D67" s="2"/>
      <c r="E67" s="2"/>
      <c r="F67" s="2"/>
      <c r="G67" s="2"/>
    </row>
    <row r="68" spans="1:7" ht="15" customHeight="1">
      <c r="A68" s="2" t="s">
        <v>64</v>
      </c>
      <c r="B68" s="26"/>
      <c r="C68" s="2"/>
      <c r="D68" s="2"/>
      <c r="E68" s="2"/>
      <c r="F68" s="2"/>
      <c r="G68" s="2"/>
    </row>
    <row r="69" spans="1:7" ht="15" customHeight="1">
      <c r="A69" s="2" t="s">
        <v>97</v>
      </c>
      <c r="B69" s="26"/>
      <c r="C69" s="2"/>
      <c r="D69" s="2"/>
      <c r="E69" s="2"/>
      <c r="F69" s="2"/>
      <c r="G69" s="2"/>
    </row>
    <row r="70" spans="1:7" ht="15" customHeight="1">
      <c r="A70" s="2" t="s">
        <v>79</v>
      </c>
      <c r="B70" s="26"/>
      <c r="C70" s="2"/>
      <c r="D70" s="2"/>
      <c r="E70" s="2"/>
      <c r="F70" s="2"/>
      <c r="G70" s="2"/>
    </row>
    <row r="71" spans="1:7" ht="15" customHeight="1">
      <c r="A71" s="2" t="s">
        <v>65</v>
      </c>
      <c r="B71" s="26"/>
      <c r="C71" s="2"/>
      <c r="D71" s="2"/>
      <c r="E71" s="2"/>
      <c r="F71" s="2"/>
      <c r="G71" s="2"/>
    </row>
    <row r="72" spans="1:7" ht="15" customHeight="1">
      <c r="A72" s="2" t="s">
        <v>96</v>
      </c>
      <c r="B72" s="26"/>
      <c r="C72" s="2"/>
      <c r="D72" s="2"/>
      <c r="E72" s="2"/>
      <c r="F72" s="2"/>
      <c r="G72" s="2"/>
    </row>
    <row r="73" spans="1:7" ht="15" customHeight="1">
      <c r="A73" s="2" t="s">
        <v>66</v>
      </c>
      <c r="B73" s="26"/>
      <c r="C73" s="2"/>
      <c r="D73" s="2"/>
      <c r="E73" s="2"/>
      <c r="F73" s="2"/>
      <c r="G73" s="2"/>
    </row>
    <row r="74" spans="1:7" ht="15" customHeight="1">
      <c r="A74" s="2" t="s">
        <v>67</v>
      </c>
      <c r="B74" s="26"/>
      <c r="C74" s="2"/>
      <c r="D74" s="2"/>
      <c r="E74" s="2"/>
      <c r="F74" s="2"/>
      <c r="G74" s="2"/>
    </row>
    <row r="75" spans="1:7" ht="15" customHeight="1">
      <c r="A75" s="2" t="s">
        <v>68</v>
      </c>
      <c r="B75" s="26"/>
      <c r="C75" s="2"/>
      <c r="D75" s="2"/>
      <c r="E75" s="2"/>
      <c r="F75" s="2"/>
      <c r="G75" s="2"/>
    </row>
    <row r="76" spans="1:7" ht="15" customHeight="1">
      <c r="A76" s="2" t="s">
        <v>69</v>
      </c>
      <c r="B76" s="26"/>
      <c r="C76" s="2"/>
      <c r="D76" s="2"/>
      <c r="E76" s="2"/>
      <c r="F76" s="2"/>
      <c r="G76" s="2"/>
    </row>
    <row r="77" spans="1:7" ht="15" customHeight="1">
      <c r="A77" s="2" t="s">
        <v>70</v>
      </c>
      <c r="B77" s="26"/>
      <c r="C77" s="2"/>
      <c r="D77" s="2"/>
      <c r="E77" s="2"/>
      <c r="F77" s="2"/>
      <c r="G77" s="2"/>
    </row>
    <row r="78" spans="1:7" ht="15" customHeight="1">
      <c r="A78" s="2" t="s">
        <v>71</v>
      </c>
      <c r="B78" s="26"/>
      <c r="C78" s="2"/>
      <c r="D78" s="2"/>
      <c r="E78" s="2"/>
      <c r="F78" s="2"/>
      <c r="G78" s="2"/>
    </row>
    <row r="79" spans="1:7" ht="15" customHeight="1">
      <c r="A79" s="2" t="s">
        <v>72</v>
      </c>
      <c r="B79" s="26"/>
      <c r="C79" s="2"/>
      <c r="D79" s="2"/>
      <c r="E79" s="2"/>
      <c r="F79" s="2"/>
      <c r="G79" s="2"/>
    </row>
    <row r="80" spans="1:7" ht="15" customHeight="1">
      <c r="A80" s="2" t="s">
        <v>77</v>
      </c>
      <c r="B80" s="26"/>
      <c r="C80" s="2"/>
      <c r="D80" s="2"/>
      <c r="E80" s="2"/>
      <c r="F80" s="2"/>
      <c r="G80" s="2"/>
    </row>
  </sheetData>
  <mergeCells count="143">
    <mergeCell ref="C64:E64"/>
    <mergeCell ref="AA51:AF51"/>
    <mergeCell ref="AG51:AK51"/>
    <mergeCell ref="AL51:AM51"/>
    <mergeCell ref="C60:E60"/>
    <mergeCell ref="C61:E61"/>
    <mergeCell ref="C62:E62"/>
    <mergeCell ref="X50:Z50"/>
    <mergeCell ref="AA50:AC50"/>
    <mergeCell ref="AD50:AF50"/>
    <mergeCell ref="AG50:AI50"/>
    <mergeCell ref="AJ50:AK50"/>
    <mergeCell ref="C51:D51"/>
    <mergeCell ref="E51:H51"/>
    <mergeCell ref="I51:N51"/>
    <mergeCell ref="O51:T51"/>
    <mergeCell ref="U51:Z51"/>
    <mergeCell ref="AG49:AI49"/>
    <mergeCell ref="AJ49:AK49"/>
    <mergeCell ref="F50:H50"/>
    <mergeCell ref="I50:K50"/>
    <mergeCell ref="L50:N50"/>
    <mergeCell ref="O50:Q50"/>
    <mergeCell ref="R50:T50"/>
    <mergeCell ref="U50:W50"/>
    <mergeCell ref="C63:E63"/>
    <mergeCell ref="F49:H49"/>
    <mergeCell ref="I49:K49"/>
    <mergeCell ref="L49:N49"/>
    <mergeCell ref="O49:Q49"/>
    <mergeCell ref="R49:T49"/>
    <mergeCell ref="U49:W49"/>
    <mergeCell ref="X49:Z49"/>
    <mergeCell ref="AA49:AC49"/>
    <mergeCell ref="AD49:AF49"/>
    <mergeCell ref="A43:B43"/>
    <mergeCell ref="C43:D43"/>
    <mergeCell ref="E43:H43"/>
    <mergeCell ref="A44:B44"/>
    <mergeCell ref="C44:D44"/>
    <mergeCell ref="E44:H44"/>
    <mergeCell ref="AG47:AK47"/>
    <mergeCell ref="AL47:AM47"/>
    <mergeCell ref="F48:H48"/>
    <mergeCell ref="I48:K48"/>
    <mergeCell ref="L48:N48"/>
    <mergeCell ref="O48:Q48"/>
    <mergeCell ref="R48:T48"/>
    <mergeCell ref="U48:W48"/>
    <mergeCell ref="X48:Z48"/>
    <mergeCell ref="AA48:AC48"/>
    <mergeCell ref="AD48:AF48"/>
    <mergeCell ref="AG48:AI48"/>
    <mergeCell ref="AJ48:AK48"/>
    <mergeCell ref="X40:Z40"/>
    <mergeCell ref="AA40:AC40"/>
    <mergeCell ref="AD40:AF40"/>
    <mergeCell ref="AG40:AI40"/>
    <mergeCell ref="AJ40:AK40"/>
    <mergeCell ref="AD39:AF39"/>
    <mergeCell ref="AG39:AI39"/>
    <mergeCell ref="AJ39:AK39"/>
    <mergeCell ref="C47:D47"/>
    <mergeCell ref="E47:H47"/>
    <mergeCell ref="I47:N47"/>
    <mergeCell ref="O47:T47"/>
    <mergeCell ref="U47:Z47"/>
    <mergeCell ref="AA47:AF47"/>
    <mergeCell ref="AL39:AL40"/>
    <mergeCell ref="A40:C40"/>
    <mergeCell ref="F40:H40"/>
    <mergeCell ref="I40:K40"/>
    <mergeCell ref="L40:N40"/>
    <mergeCell ref="O40:Q40"/>
    <mergeCell ref="R40:T40"/>
    <mergeCell ref="AJ38:AK38"/>
    <mergeCell ref="A39:C39"/>
    <mergeCell ref="F39:H39"/>
    <mergeCell ref="I39:K39"/>
    <mergeCell ref="L39:N39"/>
    <mergeCell ref="O39:Q39"/>
    <mergeCell ref="R39:T39"/>
    <mergeCell ref="U39:W39"/>
    <mergeCell ref="X39:Z39"/>
    <mergeCell ref="AA39:AC39"/>
    <mergeCell ref="R38:T38"/>
    <mergeCell ref="U38:W38"/>
    <mergeCell ref="X38:Z38"/>
    <mergeCell ref="AA38:AC38"/>
    <mergeCell ref="AD38:AF38"/>
    <mergeCell ref="AG38:AI38"/>
    <mergeCell ref="U40:W40"/>
    <mergeCell ref="AM29:AN29"/>
    <mergeCell ref="AM30:AN30"/>
    <mergeCell ref="A31:E31"/>
    <mergeCell ref="AM31:AN32"/>
    <mergeCell ref="A32:E32"/>
    <mergeCell ref="A38:C38"/>
    <mergeCell ref="F38:H38"/>
    <mergeCell ref="I38:K38"/>
    <mergeCell ref="L38:N38"/>
    <mergeCell ref="O38:Q38"/>
    <mergeCell ref="AM23:AN23"/>
    <mergeCell ref="AM24:AN24"/>
    <mergeCell ref="AM25:AN25"/>
    <mergeCell ref="AM26:AN26"/>
    <mergeCell ref="AM27:AN27"/>
    <mergeCell ref="AM28:AN28"/>
    <mergeCell ref="AM17:AN17"/>
    <mergeCell ref="AM18:AN18"/>
    <mergeCell ref="AM19:AN19"/>
    <mergeCell ref="AM20:AN20"/>
    <mergeCell ref="AM21:AN21"/>
    <mergeCell ref="AM22:AN22"/>
    <mergeCell ref="AM13:AN13"/>
    <mergeCell ref="AM14:AN14"/>
    <mergeCell ref="AM15:AN15"/>
    <mergeCell ref="AM16:AN16"/>
    <mergeCell ref="AL7:AL10"/>
    <mergeCell ref="AM7:AN10"/>
    <mergeCell ref="F8:L8"/>
    <mergeCell ref="M8:S8"/>
    <mergeCell ref="T8:Z8"/>
    <mergeCell ref="AA8:AG8"/>
    <mergeCell ref="AH8:AJ8"/>
    <mergeCell ref="A7:A10"/>
    <mergeCell ref="B7:B10"/>
    <mergeCell ref="C7:C10"/>
    <mergeCell ref="D7:D10"/>
    <mergeCell ref="E7:E10"/>
    <mergeCell ref="F7:AJ7"/>
    <mergeCell ref="AK7:AK10"/>
    <mergeCell ref="AM11:AN11"/>
    <mergeCell ref="AM12:AN12"/>
    <mergeCell ref="AK1:AN1"/>
    <mergeCell ref="M2:P2"/>
    <mergeCell ref="Q2:R2"/>
    <mergeCell ref="S2:T2"/>
    <mergeCell ref="U2:V2"/>
    <mergeCell ref="AK2:AN2"/>
    <mergeCell ref="AK3:AN3"/>
    <mergeCell ref="AK4:AN4"/>
    <mergeCell ref="AH5:AJ5"/>
  </mergeCells>
  <phoneticPr fontId="29"/>
  <dataValidations count="6">
    <dataValidation type="list" allowBlank="1" showInputMessage="1" showErrorMessage="1" sqref="B11:B30">
      <formula1>"管理者,サービス管理責任者,生活支援員,職業指導員,賃金向上達成指導員,目標工賃達成指導員,栄養士,調理員"</formula1>
    </dataValidation>
    <dataValidation type="list" allowBlank="1" showInputMessage="1" showErrorMessage="1" sqref="AK3:AN3">
      <formula1>"４週,歴月"</formula1>
    </dataValidation>
    <dataValidation type="list" allowBlank="1" showInputMessage="1" showErrorMessage="1" sqref="AK4:AN4">
      <formula1>"予定,実績"</formula1>
    </dataValidation>
    <dataValidation type="whole" operator="greaterThanOrEqual" allowBlank="1" showInputMessage="1" showErrorMessage="1" sqref="I39:I40 D39:F40 AG39:AG40 AD39:AD40 AA39:AA40 X39:X40 U39:U40 R39:R40 O39:O40 L39:L40">
      <formula1>0</formula1>
    </dataValidation>
    <dataValidation operator="greaterThanOrEqual" allowBlank="1" showInputMessage="1" showErrorMessage="1" sqref="I45 AJ39:AJ40 AL39 L41 L45 I41"/>
    <dataValidation type="list" allowBlank="1" showInputMessage="1" showErrorMessage="1" sqref="C11:C30">
      <formula1>"A,B,C,D"</formula1>
    </dataValidation>
  </dataValidations>
  <printOptions horizontalCentered="1" verticalCentered="1"/>
  <pageMargins left="0.19685039370078741" right="0.19685039370078741" top="0.39370078740157483" bottom="0.19685039370078741" header="0.19685039370078741" footer="0.39370078740157483"/>
  <pageSetup paperSize="9" scale="80" fitToWidth="0" fitToHeight="0" orientation="landscape" blackAndWhite="1" r:id="rId1"/>
  <headerFooter alignWithMargins="0">
    <oddHeader>&amp;L&amp;"ＭＳ ゴシック,標準"&amp;10（参考様式）</oddHeader>
  </headerFooter>
  <rowBreaks count="1" manualBreakCount="1">
    <brk id="36" max="3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I20" sqref="I20:K20"/>
    </sheetView>
  </sheetViews>
  <sheetFormatPr defaultColWidth="9" defaultRowHeight="13.5"/>
  <cols>
    <col min="1" max="1" width="8.625" style="120" customWidth="1"/>
    <col min="2" max="4" width="3.625" style="120" customWidth="1"/>
    <col min="5" max="5" width="8.625" style="120" customWidth="1"/>
    <col min="6" max="11" width="9.625" style="120" customWidth="1"/>
    <col min="12" max="16384" width="9" style="120"/>
  </cols>
  <sheetData>
    <row r="1" spans="1:14" ht="18.75" customHeight="1">
      <c r="A1" s="118"/>
      <c r="B1" s="119"/>
      <c r="C1" s="119"/>
      <c r="D1" s="119"/>
      <c r="E1" s="119"/>
      <c r="F1" s="119"/>
      <c r="G1" s="119"/>
      <c r="H1" s="119"/>
      <c r="I1" s="119"/>
      <c r="J1" s="119"/>
      <c r="K1" s="119"/>
      <c r="L1" s="795" t="s">
        <v>188</v>
      </c>
      <c r="M1" s="795"/>
    </row>
    <row r="2" spans="1:14" ht="17.25">
      <c r="A2" s="118"/>
      <c r="B2" s="119"/>
      <c r="C2" s="119"/>
      <c r="D2" s="119"/>
      <c r="E2" s="1300" t="s">
        <v>438</v>
      </c>
      <c r="F2" s="1300"/>
      <c r="G2" s="1300"/>
      <c r="H2" s="1300"/>
      <c r="I2" s="1300"/>
      <c r="J2" s="119"/>
      <c r="K2" s="119"/>
    </row>
    <row r="3" spans="1:14">
      <c r="A3" s="119"/>
      <c r="B3" s="119"/>
      <c r="C3" s="119"/>
      <c r="D3" s="119"/>
      <c r="E3" s="119"/>
      <c r="F3" s="119"/>
      <c r="G3" s="119"/>
      <c r="H3" s="119"/>
      <c r="I3" s="119"/>
      <c r="J3" s="119"/>
      <c r="K3" s="119"/>
    </row>
    <row r="4" spans="1:14" ht="15" customHeight="1">
      <c r="A4" s="1301" t="s">
        <v>439</v>
      </c>
      <c r="B4" s="1302"/>
      <c r="C4" s="1302"/>
      <c r="D4" s="1303"/>
      <c r="E4" s="1304" t="str">
        <f>IF(基本情報入力シート!$D$23="","",基本情報入力シート!$D$23)</f>
        <v/>
      </c>
      <c r="F4" s="1305"/>
      <c r="G4" s="1305"/>
      <c r="H4" s="1305"/>
      <c r="I4" s="1305"/>
      <c r="J4" s="1305"/>
      <c r="K4" s="1306"/>
    </row>
    <row r="5" spans="1:14" ht="15" customHeight="1">
      <c r="A5" s="121" t="s">
        <v>8</v>
      </c>
      <c r="B5" s="1307" t="str">
        <f>IF(付表8!C11="","",付表8!C11)</f>
        <v/>
      </c>
      <c r="C5" s="1307"/>
      <c r="D5" s="1307"/>
      <c r="E5" s="1307"/>
      <c r="F5" s="1307"/>
      <c r="G5" s="1307"/>
      <c r="H5" s="1308" t="s">
        <v>440</v>
      </c>
      <c r="I5" s="1311" t="str">
        <f>IF(付表8!G11="","",付表8!G11)</f>
        <v/>
      </c>
      <c r="J5" s="1312"/>
      <c r="K5" s="1313"/>
    </row>
    <row r="6" spans="1:14" ht="15" customHeight="1">
      <c r="A6" s="1308" t="s">
        <v>441</v>
      </c>
      <c r="B6" s="1314" t="str">
        <f>IF(付表8!C12="","",付表8!C12)</f>
        <v/>
      </c>
      <c r="C6" s="1314"/>
      <c r="D6" s="1314"/>
      <c r="E6" s="1314"/>
      <c r="F6" s="1314"/>
      <c r="G6" s="1314"/>
      <c r="H6" s="1309"/>
      <c r="I6" s="1311"/>
      <c r="J6" s="1312"/>
      <c r="K6" s="1313"/>
    </row>
    <row r="7" spans="1:14" ht="15" customHeight="1">
      <c r="A7" s="1310"/>
      <c r="B7" s="1314"/>
      <c r="C7" s="1314"/>
      <c r="D7" s="1314"/>
      <c r="E7" s="1314"/>
      <c r="F7" s="1314"/>
      <c r="G7" s="1314"/>
      <c r="H7" s="1310"/>
      <c r="I7" s="1311"/>
      <c r="J7" s="1312"/>
      <c r="K7" s="1313"/>
      <c r="L7" s="122"/>
    </row>
    <row r="8" spans="1:14" ht="15" customHeight="1">
      <c r="A8" s="1308" t="s">
        <v>442</v>
      </c>
      <c r="B8" s="104" t="s">
        <v>409</v>
      </c>
      <c r="C8" s="105"/>
      <c r="D8" s="105"/>
      <c r="E8" s="1315" t="str">
        <f>IF(付表8!D13="","",付表8!D13)</f>
        <v/>
      </c>
      <c r="F8" s="1315"/>
      <c r="G8" s="105" t="s">
        <v>410</v>
      </c>
      <c r="H8" s="123"/>
      <c r="I8" s="105"/>
      <c r="J8" s="105"/>
      <c r="K8" s="106"/>
      <c r="L8" s="124"/>
      <c r="M8" s="101"/>
      <c r="N8" s="101"/>
    </row>
    <row r="9" spans="1:14" ht="15" customHeight="1">
      <c r="A9" s="1310"/>
      <c r="B9" s="1316" t="str">
        <f>IF(付表8!C14="","",付表8!C14)</f>
        <v/>
      </c>
      <c r="C9" s="1317"/>
      <c r="D9" s="1317"/>
      <c r="E9" s="1317"/>
      <c r="F9" s="1317"/>
      <c r="G9" s="1317"/>
      <c r="H9" s="1317"/>
      <c r="I9" s="1317"/>
      <c r="J9" s="1317"/>
      <c r="K9" s="1318"/>
    </row>
    <row r="10" spans="1:14" ht="15" customHeight="1">
      <c r="A10" s="1319" t="s">
        <v>443</v>
      </c>
      <c r="B10" s="1320"/>
      <c r="C10" s="1320"/>
      <c r="D10" s="1320"/>
      <c r="E10" s="1320"/>
      <c r="F10" s="1320"/>
      <c r="G10" s="1320"/>
      <c r="H10" s="1320"/>
      <c r="I10" s="1320"/>
      <c r="J10" s="1320"/>
      <c r="K10" s="1321"/>
    </row>
    <row r="11" spans="1:14" ht="15" customHeight="1">
      <c r="A11" s="1319" t="s">
        <v>444</v>
      </c>
      <c r="B11" s="1320"/>
      <c r="C11" s="1320"/>
      <c r="D11" s="1320"/>
      <c r="E11" s="1321"/>
      <c r="F11" s="1319" t="s">
        <v>445</v>
      </c>
      <c r="G11" s="1320"/>
      <c r="H11" s="1321"/>
      <c r="I11" s="1320" t="s">
        <v>446</v>
      </c>
      <c r="J11" s="1320"/>
      <c r="K11" s="1321"/>
    </row>
    <row r="12" spans="1:14" ht="15" customHeight="1">
      <c r="A12" s="1322"/>
      <c r="B12" s="1323"/>
      <c r="C12" s="125" t="s">
        <v>447</v>
      </c>
      <c r="D12" s="1323"/>
      <c r="E12" s="1324"/>
      <c r="F12" s="1325"/>
      <c r="G12" s="1326"/>
      <c r="H12" s="1327"/>
      <c r="I12" s="1326"/>
      <c r="J12" s="1326"/>
      <c r="K12" s="1327"/>
    </row>
    <row r="13" spans="1:14" ht="15" customHeight="1">
      <c r="A13" s="1328"/>
      <c r="B13" s="1329"/>
      <c r="C13" s="126" t="s">
        <v>448</v>
      </c>
      <c r="D13" s="1329"/>
      <c r="E13" s="1330"/>
      <c r="F13" s="1331"/>
      <c r="G13" s="1332"/>
      <c r="H13" s="1333"/>
      <c r="I13" s="1332"/>
      <c r="J13" s="1332"/>
      <c r="K13" s="1333"/>
    </row>
    <row r="14" spans="1:14" ht="15" customHeight="1">
      <c r="A14" s="1328"/>
      <c r="B14" s="1329"/>
      <c r="C14" s="127" t="s">
        <v>448</v>
      </c>
      <c r="D14" s="1329"/>
      <c r="E14" s="1330"/>
      <c r="F14" s="1334"/>
      <c r="G14" s="1335"/>
      <c r="H14" s="1336"/>
      <c r="I14" s="1335"/>
      <c r="J14" s="1335"/>
      <c r="K14" s="1336"/>
    </row>
    <row r="15" spans="1:14" ht="15" customHeight="1">
      <c r="A15" s="1328"/>
      <c r="B15" s="1329"/>
      <c r="C15" s="128" t="s">
        <v>448</v>
      </c>
      <c r="D15" s="1329"/>
      <c r="E15" s="1330"/>
      <c r="F15" s="1334"/>
      <c r="G15" s="1335"/>
      <c r="H15" s="1336"/>
      <c r="I15" s="1335"/>
      <c r="J15" s="1335"/>
      <c r="K15" s="1336"/>
    </row>
    <row r="16" spans="1:14" ht="15" customHeight="1">
      <c r="A16" s="1328"/>
      <c r="B16" s="1329"/>
      <c r="C16" s="128" t="s">
        <v>448</v>
      </c>
      <c r="D16" s="1329"/>
      <c r="E16" s="1330"/>
      <c r="F16" s="1337"/>
      <c r="G16" s="1338"/>
      <c r="H16" s="1339"/>
      <c r="I16" s="1338"/>
      <c r="J16" s="1338"/>
      <c r="K16" s="1339"/>
    </row>
    <row r="17" spans="1:11" ht="15" customHeight="1">
      <c r="A17" s="1340"/>
      <c r="B17" s="1341"/>
      <c r="C17" s="128" t="s">
        <v>448</v>
      </c>
      <c r="D17" s="1341"/>
      <c r="E17" s="1342"/>
      <c r="F17" s="1343"/>
      <c r="G17" s="1344"/>
      <c r="H17" s="1345"/>
      <c r="I17" s="1344"/>
      <c r="J17" s="1344"/>
      <c r="K17" s="1345"/>
    </row>
    <row r="18" spans="1:11" ht="15" customHeight="1">
      <c r="A18" s="1340"/>
      <c r="B18" s="1341"/>
      <c r="C18" s="128" t="s">
        <v>448</v>
      </c>
      <c r="D18" s="1341"/>
      <c r="E18" s="1342"/>
      <c r="F18" s="1343"/>
      <c r="G18" s="1344"/>
      <c r="H18" s="1345"/>
      <c r="I18" s="1344"/>
      <c r="J18" s="1344"/>
      <c r="K18" s="1345"/>
    </row>
    <row r="19" spans="1:11" ht="15" customHeight="1">
      <c r="A19" s="1340"/>
      <c r="B19" s="1341"/>
      <c r="C19" s="128" t="s">
        <v>448</v>
      </c>
      <c r="D19" s="1341"/>
      <c r="E19" s="1342"/>
      <c r="F19" s="1343"/>
      <c r="G19" s="1344"/>
      <c r="H19" s="1345"/>
      <c r="I19" s="1344"/>
      <c r="J19" s="1344"/>
      <c r="K19" s="1345"/>
    </row>
    <row r="20" spans="1:11" ht="15" customHeight="1">
      <c r="A20" s="1340"/>
      <c r="B20" s="1341"/>
      <c r="C20" s="128" t="s">
        <v>448</v>
      </c>
      <c r="D20" s="1341"/>
      <c r="E20" s="1342"/>
      <c r="F20" s="1343"/>
      <c r="G20" s="1344"/>
      <c r="H20" s="1345"/>
      <c r="I20" s="1344"/>
      <c r="J20" s="1344"/>
      <c r="K20" s="1345"/>
    </row>
    <row r="21" spans="1:11" ht="15" customHeight="1">
      <c r="A21" s="1340"/>
      <c r="B21" s="1341"/>
      <c r="C21" s="128" t="s">
        <v>448</v>
      </c>
      <c r="D21" s="1341"/>
      <c r="E21" s="1342"/>
      <c r="F21" s="1343"/>
      <c r="G21" s="1344"/>
      <c r="H21" s="1345"/>
      <c r="I21" s="1344"/>
      <c r="J21" s="1344"/>
      <c r="K21" s="1345"/>
    </row>
    <row r="22" spans="1:11" ht="15" customHeight="1">
      <c r="A22" s="1340"/>
      <c r="B22" s="1341"/>
      <c r="C22" s="128" t="s">
        <v>448</v>
      </c>
      <c r="D22" s="1341"/>
      <c r="E22" s="1342"/>
      <c r="F22" s="1343"/>
      <c r="G22" s="1344"/>
      <c r="H22" s="1345"/>
      <c r="I22" s="1344"/>
      <c r="J22" s="1344"/>
      <c r="K22" s="1345"/>
    </row>
    <row r="23" spans="1:11" ht="15" customHeight="1">
      <c r="A23" s="1340"/>
      <c r="B23" s="1341"/>
      <c r="C23" s="128" t="s">
        <v>448</v>
      </c>
      <c r="D23" s="1341"/>
      <c r="E23" s="1342"/>
      <c r="F23" s="1343"/>
      <c r="G23" s="1344"/>
      <c r="H23" s="1345"/>
      <c r="I23" s="1344"/>
      <c r="J23" s="1344"/>
      <c r="K23" s="1345"/>
    </row>
    <row r="24" spans="1:11" ht="15" customHeight="1">
      <c r="A24" s="1340"/>
      <c r="B24" s="1341"/>
      <c r="C24" s="128" t="s">
        <v>448</v>
      </c>
      <c r="D24" s="1341"/>
      <c r="E24" s="1342"/>
      <c r="F24" s="1343"/>
      <c r="G24" s="1344"/>
      <c r="H24" s="1345"/>
      <c r="I24" s="1344"/>
      <c r="J24" s="1344"/>
      <c r="K24" s="1345"/>
    </row>
    <row r="25" spans="1:11" ht="15" customHeight="1">
      <c r="A25" s="1340"/>
      <c r="B25" s="1341"/>
      <c r="C25" s="128" t="s">
        <v>448</v>
      </c>
      <c r="D25" s="1341"/>
      <c r="E25" s="1342"/>
      <c r="F25" s="1343"/>
      <c r="G25" s="1344"/>
      <c r="H25" s="1345"/>
      <c r="I25" s="1344"/>
      <c r="J25" s="1344"/>
      <c r="K25" s="1345"/>
    </row>
    <row r="26" spans="1:11" ht="15" customHeight="1">
      <c r="A26" s="1346"/>
      <c r="B26" s="1347"/>
      <c r="C26" s="129" t="s">
        <v>448</v>
      </c>
      <c r="D26" s="1347"/>
      <c r="E26" s="1348"/>
      <c r="F26" s="1349"/>
      <c r="G26" s="1350"/>
      <c r="H26" s="1351"/>
      <c r="I26" s="1349"/>
      <c r="J26" s="1350"/>
      <c r="K26" s="1351"/>
    </row>
    <row r="27" spans="1:11" ht="15" customHeight="1">
      <c r="A27" s="1319" t="s">
        <v>449</v>
      </c>
      <c r="B27" s="1320"/>
      <c r="C27" s="1320"/>
      <c r="D27" s="1320"/>
      <c r="E27" s="1320"/>
      <c r="F27" s="1320"/>
      <c r="G27" s="1320"/>
      <c r="H27" s="1320"/>
      <c r="I27" s="1320"/>
      <c r="J27" s="1320"/>
      <c r="K27" s="1321"/>
    </row>
    <row r="28" spans="1:11" ht="15" customHeight="1">
      <c r="A28" s="1319" t="s">
        <v>450</v>
      </c>
      <c r="B28" s="1320"/>
      <c r="C28" s="1320"/>
      <c r="D28" s="1320"/>
      <c r="E28" s="1320"/>
      <c r="F28" s="1320"/>
      <c r="G28" s="1320"/>
      <c r="H28" s="1321"/>
      <c r="I28" s="1319" t="s">
        <v>451</v>
      </c>
      <c r="J28" s="1320"/>
      <c r="K28" s="1321"/>
    </row>
    <row r="29" spans="1:11" ht="15" customHeight="1">
      <c r="A29" s="1352" t="s">
        <v>452</v>
      </c>
      <c r="B29" s="1353"/>
      <c r="C29" s="1353"/>
      <c r="D29" s="1353"/>
      <c r="E29" s="1353"/>
      <c r="F29" s="1353"/>
      <c r="G29" s="1353"/>
      <c r="H29" s="1354"/>
      <c r="I29" s="1355">
        <v>40269</v>
      </c>
      <c r="J29" s="1356"/>
      <c r="K29" s="1357"/>
    </row>
    <row r="30" spans="1:11" ht="15" customHeight="1">
      <c r="A30" s="1358" t="s">
        <v>453</v>
      </c>
      <c r="B30" s="1359"/>
      <c r="C30" s="1359"/>
      <c r="D30" s="1359"/>
      <c r="E30" s="1359"/>
      <c r="F30" s="1359"/>
      <c r="G30" s="1359"/>
      <c r="H30" s="1360"/>
      <c r="I30" s="1361">
        <v>41548</v>
      </c>
      <c r="J30" s="1362"/>
      <c r="K30" s="1363"/>
    </row>
    <row r="31" spans="1:11" ht="15" customHeight="1">
      <c r="A31" s="1358" t="s">
        <v>454</v>
      </c>
      <c r="B31" s="1359"/>
      <c r="C31" s="1359"/>
      <c r="D31" s="1359"/>
      <c r="E31" s="1359"/>
      <c r="F31" s="1359"/>
      <c r="G31" s="1359"/>
      <c r="H31" s="1360"/>
      <c r="I31" s="1361">
        <v>41579</v>
      </c>
      <c r="J31" s="1362"/>
      <c r="K31" s="1363"/>
    </row>
    <row r="32" spans="1:11" ht="15" customHeight="1">
      <c r="A32" s="1358" t="s">
        <v>455</v>
      </c>
      <c r="B32" s="1359"/>
      <c r="C32" s="1359"/>
      <c r="D32" s="1359"/>
      <c r="E32" s="1359"/>
      <c r="F32" s="1359"/>
      <c r="G32" s="1359"/>
      <c r="H32" s="1360"/>
      <c r="I32" s="1361">
        <v>44835</v>
      </c>
      <c r="J32" s="1362"/>
      <c r="K32" s="1363"/>
    </row>
    <row r="33" spans="1:11" ht="15" customHeight="1">
      <c r="A33" s="1367"/>
      <c r="B33" s="1368"/>
      <c r="C33" s="1368"/>
      <c r="D33" s="1368"/>
      <c r="E33" s="1368"/>
      <c r="F33" s="1368"/>
      <c r="G33" s="1368"/>
      <c r="H33" s="1369"/>
      <c r="I33" s="1370"/>
      <c r="J33" s="1371"/>
      <c r="K33" s="1372"/>
    </row>
    <row r="34" spans="1:11" ht="15" customHeight="1">
      <c r="A34" s="1367"/>
      <c r="B34" s="1368"/>
      <c r="C34" s="1368"/>
      <c r="D34" s="1368"/>
      <c r="E34" s="1368"/>
      <c r="F34" s="1368"/>
      <c r="G34" s="1368"/>
      <c r="H34" s="1369"/>
      <c r="I34" s="1370"/>
      <c r="J34" s="1371"/>
      <c r="K34" s="1372"/>
    </row>
    <row r="35" spans="1:11" ht="15" customHeight="1">
      <c r="A35" s="1349"/>
      <c r="B35" s="1350"/>
      <c r="C35" s="1350"/>
      <c r="D35" s="1350"/>
      <c r="E35" s="1350"/>
      <c r="F35" s="1350"/>
      <c r="G35" s="1350"/>
      <c r="H35" s="1351"/>
      <c r="I35" s="1364"/>
      <c r="J35" s="1365"/>
      <c r="K35" s="1366"/>
    </row>
    <row r="36" spans="1:11" ht="15" customHeight="1">
      <c r="A36" s="130" t="s">
        <v>456</v>
      </c>
      <c r="B36" s="131"/>
      <c r="C36" s="131"/>
      <c r="D36" s="131"/>
      <c r="E36" s="131"/>
      <c r="F36" s="131"/>
      <c r="G36" s="131"/>
      <c r="H36" s="131"/>
      <c r="I36" s="131"/>
      <c r="J36" s="131"/>
      <c r="K36" s="132"/>
    </row>
    <row r="37" spans="1:11" ht="15" customHeight="1">
      <c r="A37" s="133"/>
      <c r="B37" s="134"/>
      <c r="C37" s="134"/>
      <c r="D37" s="134"/>
      <c r="E37" s="134"/>
      <c r="F37" s="134"/>
      <c r="G37" s="134"/>
      <c r="H37" s="134"/>
      <c r="I37" s="134"/>
      <c r="J37" s="134"/>
      <c r="K37" s="135"/>
    </row>
    <row r="38" spans="1:11" ht="15" customHeight="1">
      <c r="A38" s="133"/>
      <c r="B38" s="134"/>
      <c r="C38" s="134"/>
      <c r="D38" s="134"/>
      <c r="E38" s="134"/>
      <c r="F38" s="134"/>
      <c r="G38" s="134"/>
      <c r="H38" s="134"/>
      <c r="I38" s="134"/>
      <c r="J38" s="134"/>
      <c r="K38" s="135"/>
    </row>
    <row r="39" spans="1:11" ht="15" customHeight="1">
      <c r="A39" s="133"/>
      <c r="B39" s="134"/>
      <c r="C39" s="134"/>
      <c r="D39" s="134"/>
      <c r="E39" s="134"/>
      <c r="F39" s="134"/>
      <c r="G39" s="134"/>
      <c r="H39" s="134"/>
      <c r="I39" s="134"/>
      <c r="J39" s="134"/>
      <c r="K39" s="135"/>
    </row>
    <row r="40" spans="1:11" ht="15" customHeight="1">
      <c r="A40" s="133"/>
      <c r="B40" s="134"/>
      <c r="C40" s="134"/>
      <c r="D40" s="134"/>
      <c r="E40" s="134"/>
      <c r="F40" s="134"/>
      <c r="G40" s="134"/>
      <c r="H40" s="134"/>
      <c r="I40" s="134"/>
      <c r="J40" s="134"/>
      <c r="K40" s="135"/>
    </row>
    <row r="41" spans="1:11" ht="15" customHeight="1">
      <c r="A41" s="136"/>
      <c r="B41" s="137"/>
      <c r="C41" s="137"/>
      <c r="D41" s="137"/>
      <c r="E41" s="137"/>
      <c r="F41" s="137"/>
      <c r="G41" s="137"/>
      <c r="H41" s="137"/>
      <c r="I41" s="137"/>
      <c r="J41" s="137"/>
      <c r="K41" s="138"/>
    </row>
    <row r="42" spans="1:11">
      <c r="A42" s="139" t="s">
        <v>457</v>
      </c>
      <c r="B42" s="119"/>
      <c r="C42" s="119"/>
      <c r="D42" s="119"/>
      <c r="E42" s="119"/>
      <c r="F42" s="119"/>
      <c r="G42" s="119"/>
      <c r="H42" s="119"/>
      <c r="I42" s="119"/>
      <c r="J42" s="119"/>
      <c r="K42" s="119"/>
    </row>
    <row r="43" spans="1:11">
      <c r="A43" s="139" t="s">
        <v>458</v>
      </c>
      <c r="B43" s="119"/>
      <c r="C43" s="119"/>
      <c r="D43" s="119"/>
      <c r="E43" s="119"/>
      <c r="F43" s="119"/>
      <c r="G43" s="119"/>
      <c r="H43" s="119"/>
      <c r="I43" s="119"/>
      <c r="J43" s="119"/>
      <c r="K43" s="119"/>
    </row>
    <row r="44" spans="1:11">
      <c r="A44" s="139"/>
      <c r="B44" s="119"/>
      <c r="C44" s="119"/>
      <c r="D44" s="119"/>
      <c r="E44" s="119"/>
      <c r="F44" s="119"/>
      <c r="G44" s="119"/>
      <c r="H44" s="119"/>
      <c r="I44" s="119"/>
      <c r="J44" s="119"/>
      <c r="K44" s="119"/>
    </row>
    <row r="45" spans="1:11">
      <c r="B45" s="119"/>
      <c r="C45" s="119"/>
      <c r="D45" s="119"/>
      <c r="E45" s="119"/>
      <c r="F45" s="119"/>
      <c r="G45" s="119"/>
      <c r="H45" s="119"/>
      <c r="I45" s="119"/>
      <c r="J45" s="119"/>
      <c r="K45" s="119"/>
    </row>
    <row r="46" spans="1:11">
      <c r="A46" s="139"/>
      <c r="B46" s="119"/>
      <c r="C46" s="119"/>
      <c r="D46" s="119"/>
      <c r="E46" s="119"/>
      <c r="F46" s="119"/>
      <c r="G46" s="119"/>
      <c r="H46" s="119"/>
      <c r="I46" s="119"/>
      <c r="J46" s="119"/>
      <c r="K46" s="119"/>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 ref="L1:M1" location="目次!A8"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D12" sqref="D12:K17"/>
    </sheetView>
  </sheetViews>
  <sheetFormatPr defaultColWidth="9" defaultRowHeight="13.5"/>
  <cols>
    <col min="1" max="1" width="8.625" style="120" customWidth="1"/>
    <col min="2" max="4" width="3.625" style="120" customWidth="1"/>
    <col min="5" max="5" width="8.625" style="120" customWidth="1"/>
    <col min="6" max="11" width="9.625" style="120" customWidth="1"/>
    <col min="12" max="16384" width="9" style="120"/>
  </cols>
  <sheetData>
    <row r="1" spans="1:14" ht="18.75" customHeight="1">
      <c r="A1" s="118"/>
      <c r="B1" s="119"/>
      <c r="C1" s="119"/>
      <c r="D1" s="119"/>
      <c r="E1" s="119"/>
      <c r="F1" s="119"/>
      <c r="G1" s="119"/>
      <c r="H1" s="119"/>
      <c r="I1" s="119"/>
      <c r="J1" s="119"/>
      <c r="K1" s="119"/>
      <c r="L1" s="1373" t="s">
        <v>188</v>
      </c>
      <c r="M1" s="1373"/>
    </row>
    <row r="2" spans="1:14" ht="17.25">
      <c r="A2" s="118"/>
      <c r="B2" s="119"/>
      <c r="C2" s="119"/>
      <c r="D2" s="119"/>
      <c r="E2" s="1300" t="s">
        <v>459</v>
      </c>
      <c r="F2" s="1300"/>
      <c r="G2" s="1300"/>
      <c r="H2" s="1300"/>
      <c r="I2" s="1300"/>
      <c r="J2" s="119"/>
      <c r="K2" s="119"/>
    </row>
    <row r="3" spans="1:14">
      <c r="A3" s="119"/>
      <c r="B3" s="119"/>
      <c r="C3" s="119"/>
      <c r="D3" s="119"/>
      <c r="E3" s="119"/>
      <c r="F3" s="119"/>
      <c r="G3" s="119"/>
      <c r="H3" s="119"/>
      <c r="I3" s="119"/>
      <c r="J3" s="119"/>
      <c r="K3" s="119"/>
    </row>
    <row r="4" spans="1:14" ht="15" customHeight="1">
      <c r="A4" s="1301" t="s">
        <v>439</v>
      </c>
      <c r="B4" s="1302"/>
      <c r="C4" s="1302"/>
      <c r="D4" s="1303"/>
      <c r="E4" s="1304" t="str">
        <f>IF(基本情報入力シート!$D$23="","",基本情報入力シート!$D$23)</f>
        <v/>
      </c>
      <c r="F4" s="1305"/>
      <c r="G4" s="1305"/>
      <c r="H4" s="1305"/>
      <c r="I4" s="1305"/>
      <c r="J4" s="1305"/>
      <c r="K4" s="1306"/>
    </row>
    <row r="5" spans="1:14" ht="15" customHeight="1">
      <c r="A5" s="121" t="s">
        <v>8</v>
      </c>
      <c r="B5" s="1307" t="str">
        <f>IF(付表8!C20="","",付表8!C20)</f>
        <v/>
      </c>
      <c r="C5" s="1307"/>
      <c r="D5" s="1307"/>
      <c r="E5" s="1307"/>
      <c r="F5" s="1307"/>
      <c r="G5" s="1307"/>
      <c r="H5" s="1308" t="s">
        <v>440</v>
      </c>
      <c r="I5" s="1311" t="str">
        <f>IF(付表8!G20="","",付表8!G20)</f>
        <v/>
      </c>
      <c r="J5" s="1312"/>
      <c r="K5" s="1313"/>
    </row>
    <row r="6" spans="1:14" ht="15" customHeight="1">
      <c r="A6" s="1308" t="s">
        <v>441</v>
      </c>
      <c r="B6" s="1314" t="str">
        <f>IF(付表8!C21="","",付表8!C21)</f>
        <v/>
      </c>
      <c r="C6" s="1314"/>
      <c r="D6" s="1314"/>
      <c r="E6" s="1314"/>
      <c r="F6" s="1314"/>
      <c r="G6" s="1314"/>
      <c r="H6" s="1309"/>
      <c r="I6" s="1311"/>
      <c r="J6" s="1312"/>
      <c r="K6" s="1313"/>
    </row>
    <row r="7" spans="1:14" ht="15" customHeight="1">
      <c r="A7" s="1310"/>
      <c r="B7" s="1314"/>
      <c r="C7" s="1314"/>
      <c r="D7" s="1314"/>
      <c r="E7" s="1314"/>
      <c r="F7" s="1314"/>
      <c r="G7" s="1314"/>
      <c r="H7" s="1310"/>
      <c r="I7" s="1311"/>
      <c r="J7" s="1312"/>
      <c r="K7" s="1313"/>
      <c r="L7" s="122"/>
    </row>
    <row r="8" spans="1:14" ht="15" customHeight="1">
      <c r="A8" s="1308" t="s">
        <v>442</v>
      </c>
      <c r="B8" s="104" t="s">
        <v>409</v>
      </c>
      <c r="C8" s="105"/>
      <c r="D8" s="105"/>
      <c r="E8" s="1315" t="str">
        <f>IF(付表8!D22="","",付表8!D22)</f>
        <v/>
      </c>
      <c r="F8" s="1315"/>
      <c r="G8" s="105" t="s">
        <v>410</v>
      </c>
      <c r="H8" s="123"/>
      <c r="I8" s="105"/>
      <c r="J8" s="105"/>
      <c r="K8" s="106"/>
      <c r="L8" s="124"/>
      <c r="M8" s="101"/>
      <c r="N8" s="101"/>
    </row>
    <row r="9" spans="1:14" ht="15" customHeight="1">
      <c r="A9" s="1310"/>
      <c r="B9" s="1316" t="str">
        <f>IF(付表8!C23="","",付表8!C23)</f>
        <v/>
      </c>
      <c r="C9" s="1317"/>
      <c r="D9" s="1317"/>
      <c r="E9" s="1317"/>
      <c r="F9" s="1317"/>
      <c r="G9" s="1317"/>
      <c r="H9" s="1317"/>
      <c r="I9" s="1317"/>
      <c r="J9" s="1317"/>
      <c r="K9" s="1318"/>
    </row>
    <row r="10" spans="1:14" ht="15" customHeight="1">
      <c r="A10" s="1319" t="s">
        <v>443</v>
      </c>
      <c r="B10" s="1320"/>
      <c r="C10" s="1320"/>
      <c r="D10" s="1320"/>
      <c r="E10" s="1320"/>
      <c r="F10" s="1320"/>
      <c r="G10" s="1320"/>
      <c r="H10" s="1320"/>
      <c r="I10" s="1320"/>
      <c r="J10" s="1320"/>
      <c r="K10" s="1321"/>
    </row>
    <row r="11" spans="1:14" ht="15" customHeight="1">
      <c r="A11" s="1319" t="s">
        <v>444</v>
      </c>
      <c r="B11" s="1320"/>
      <c r="C11" s="1320"/>
      <c r="D11" s="1320"/>
      <c r="E11" s="1321"/>
      <c r="F11" s="1319" t="s">
        <v>445</v>
      </c>
      <c r="G11" s="1320"/>
      <c r="H11" s="1321"/>
      <c r="I11" s="1320" t="s">
        <v>446</v>
      </c>
      <c r="J11" s="1320"/>
      <c r="K11" s="1321"/>
    </row>
    <row r="12" spans="1:14" ht="15" customHeight="1">
      <c r="A12" s="1322"/>
      <c r="B12" s="1323"/>
      <c r="C12" s="125" t="s">
        <v>447</v>
      </c>
      <c r="D12" s="1323"/>
      <c r="E12" s="1324"/>
      <c r="F12" s="1325"/>
      <c r="G12" s="1326"/>
      <c r="H12" s="1327"/>
      <c r="I12" s="1326"/>
      <c r="J12" s="1326"/>
      <c r="K12" s="1327"/>
    </row>
    <row r="13" spans="1:14" ht="15" customHeight="1">
      <c r="A13" s="1328"/>
      <c r="B13" s="1329"/>
      <c r="C13" s="126" t="s">
        <v>448</v>
      </c>
      <c r="D13" s="1329"/>
      <c r="E13" s="1330"/>
      <c r="F13" s="1331"/>
      <c r="G13" s="1332"/>
      <c r="H13" s="1333"/>
      <c r="I13" s="1332"/>
      <c r="J13" s="1332"/>
      <c r="K13" s="1333"/>
    </row>
    <row r="14" spans="1:14" ht="15" customHeight="1">
      <c r="A14" s="1328"/>
      <c r="B14" s="1329"/>
      <c r="C14" s="127" t="s">
        <v>448</v>
      </c>
      <c r="D14" s="1329"/>
      <c r="E14" s="1330"/>
      <c r="F14" s="1334"/>
      <c r="G14" s="1335"/>
      <c r="H14" s="1336"/>
      <c r="I14" s="1335"/>
      <c r="J14" s="1335"/>
      <c r="K14" s="1336"/>
    </row>
    <row r="15" spans="1:14" ht="15" customHeight="1">
      <c r="A15" s="1328"/>
      <c r="B15" s="1329"/>
      <c r="C15" s="128" t="s">
        <v>448</v>
      </c>
      <c r="D15" s="1329"/>
      <c r="E15" s="1330"/>
      <c r="F15" s="1334"/>
      <c r="G15" s="1335"/>
      <c r="H15" s="1336"/>
      <c r="I15" s="1335"/>
      <c r="J15" s="1335"/>
      <c r="K15" s="1336"/>
    </row>
    <row r="16" spans="1:14" ht="15" customHeight="1">
      <c r="A16" s="1328"/>
      <c r="B16" s="1329"/>
      <c r="C16" s="128" t="s">
        <v>448</v>
      </c>
      <c r="D16" s="1329"/>
      <c r="E16" s="1330"/>
      <c r="F16" s="1337"/>
      <c r="G16" s="1338"/>
      <c r="H16" s="1339"/>
      <c r="I16" s="1338"/>
      <c r="J16" s="1338"/>
      <c r="K16" s="1339"/>
    </row>
    <row r="17" spans="1:11" ht="15" customHeight="1">
      <c r="A17" s="1340"/>
      <c r="B17" s="1341"/>
      <c r="C17" s="128" t="s">
        <v>448</v>
      </c>
      <c r="D17" s="1341"/>
      <c r="E17" s="1342"/>
      <c r="F17" s="1343"/>
      <c r="G17" s="1344"/>
      <c r="H17" s="1345"/>
      <c r="I17" s="1344"/>
      <c r="J17" s="1344"/>
      <c r="K17" s="1345"/>
    </row>
    <row r="18" spans="1:11" ht="15" customHeight="1">
      <c r="A18" s="1340"/>
      <c r="B18" s="1341"/>
      <c r="C18" s="128" t="s">
        <v>448</v>
      </c>
      <c r="D18" s="1341"/>
      <c r="E18" s="1342"/>
      <c r="F18" s="1343"/>
      <c r="G18" s="1344"/>
      <c r="H18" s="1345"/>
      <c r="I18" s="1344"/>
      <c r="J18" s="1344"/>
      <c r="K18" s="1345"/>
    </row>
    <row r="19" spans="1:11" ht="15" customHeight="1">
      <c r="A19" s="1340"/>
      <c r="B19" s="1341"/>
      <c r="C19" s="128" t="s">
        <v>448</v>
      </c>
      <c r="D19" s="1341"/>
      <c r="E19" s="1342"/>
      <c r="F19" s="1343"/>
      <c r="G19" s="1344"/>
      <c r="H19" s="1345"/>
      <c r="I19" s="1344"/>
      <c r="J19" s="1344"/>
      <c r="K19" s="1345"/>
    </row>
    <row r="20" spans="1:11" ht="15" customHeight="1">
      <c r="A20" s="1340"/>
      <c r="B20" s="1341"/>
      <c r="C20" s="128" t="s">
        <v>448</v>
      </c>
      <c r="D20" s="1341"/>
      <c r="E20" s="1342"/>
      <c r="F20" s="1343"/>
      <c r="G20" s="1344"/>
      <c r="H20" s="1345"/>
      <c r="I20" s="1344"/>
      <c r="J20" s="1344"/>
      <c r="K20" s="1345"/>
    </row>
    <row r="21" spans="1:11" ht="15" customHeight="1">
      <c r="A21" s="1340"/>
      <c r="B21" s="1341"/>
      <c r="C21" s="128" t="s">
        <v>448</v>
      </c>
      <c r="D21" s="1341"/>
      <c r="E21" s="1342"/>
      <c r="F21" s="1343"/>
      <c r="G21" s="1344"/>
      <c r="H21" s="1345"/>
      <c r="I21" s="1344"/>
      <c r="J21" s="1344"/>
      <c r="K21" s="1345"/>
    </row>
    <row r="22" spans="1:11" ht="15" customHeight="1">
      <c r="A22" s="1340"/>
      <c r="B22" s="1341"/>
      <c r="C22" s="128" t="s">
        <v>448</v>
      </c>
      <c r="D22" s="1341"/>
      <c r="E22" s="1342"/>
      <c r="F22" s="1343"/>
      <c r="G22" s="1344"/>
      <c r="H22" s="1345"/>
      <c r="I22" s="1344"/>
      <c r="J22" s="1344"/>
      <c r="K22" s="1345"/>
    </row>
    <row r="23" spans="1:11" ht="15" customHeight="1">
      <c r="A23" s="1340"/>
      <c r="B23" s="1341"/>
      <c r="C23" s="128" t="s">
        <v>448</v>
      </c>
      <c r="D23" s="1341"/>
      <c r="E23" s="1342"/>
      <c r="F23" s="1343"/>
      <c r="G23" s="1344"/>
      <c r="H23" s="1345"/>
      <c r="I23" s="1344"/>
      <c r="J23" s="1344"/>
      <c r="K23" s="1345"/>
    </row>
    <row r="24" spans="1:11" ht="15" customHeight="1">
      <c r="A24" s="1340"/>
      <c r="B24" s="1341"/>
      <c r="C24" s="128" t="s">
        <v>448</v>
      </c>
      <c r="D24" s="1341"/>
      <c r="E24" s="1342"/>
      <c r="F24" s="1343"/>
      <c r="G24" s="1344"/>
      <c r="H24" s="1345"/>
      <c r="I24" s="1344"/>
      <c r="J24" s="1344"/>
      <c r="K24" s="1345"/>
    </row>
    <row r="25" spans="1:11" ht="15" customHeight="1">
      <c r="A25" s="1340"/>
      <c r="B25" s="1341"/>
      <c r="C25" s="128" t="s">
        <v>448</v>
      </c>
      <c r="D25" s="1341"/>
      <c r="E25" s="1342"/>
      <c r="F25" s="1343"/>
      <c r="G25" s="1344"/>
      <c r="H25" s="1345"/>
      <c r="I25" s="1344"/>
      <c r="J25" s="1344"/>
      <c r="K25" s="1345"/>
    </row>
    <row r="26" spans="1:11" ht="15" customHeight="1">
      <c r="A26" s="1346"/>
      <c r="B26" s="1347"/>
      <c r="C26" s="129" t="s">
        <v>448</v>
      </c>
      <c r="D26" s="1347"/>
      <c r="E26" s="1348"/>
      <c r="F26" s="1349"/>
      <c r="G26" s="1350"/>
      <c r="H26" s="1351"/>
      <c r="I26" s="1349"/>
      <c r="J26" s="1350"/>
      <c r="K26" s="1351"/>
    </row>
    <row r="27" spans="1:11" ht="15" customHeight="1">
      <c r="A27" s="1319" t="s">
        <v>449</v>
      </c>
      <c r="B27" s="1320"/>
      <c r="C27" s="1320"/>
      <c r="D27" s="1320"/>
      <c r="E27" s="1320"/>
      <c r="F27" s="1320"/>
      <c r="G27" s="1320"/>
      <c r="H27" s="1320"/>
      <c r="I27" s="1320"/>
      <c r="J27" s="1320"/>
      <c r="K27" s="1321"/>
    </row>
    <row r="28" spans="1:11" ht="15" customHeight="1">
      <c r="A28" s="1319" t="s">
        <v>450</v>
      </c>
      <c r="B28" s="1320"/>
      <c r="C28" s="1320"/>
      <c r="D28" s="1320"/>
      <c r="E28" s="1320"/>
      <c r="F28" s="1320"/>
      <c r="G28" s="1320"/>
      <c r="H28" s="1321"/>
      <c r="I28" s="1319" t="s">
        <v>451</v>
      </c>
      <c r="J28" s="1320"/>
      <c r="K28" s="1321"/>
    </row>
    <row r="29" spans="1:11" ht="15" customHeight="1">
      <c r="A29" s="1352" t="s">
        <v>452</v>
      </c>
      <c r="B29" s="1353"/>
      <c r="C29" s="1353"/>
      <c r="D29" s="1353"/>
      <c r="E29" s="1353"/>
      <c r="F29" s="1353"/>
      <c r="G29" s="1353"/>
      <c r="H29" s="1354"/>
      <c r="I29" s="1355">
        <v>40269</v>
      </c>
      <c r="J29" s="1356"/>
      <c r="K29" s="1357"/>
    </row>
    <row r="30" spans="1:11" ht="15" customHeight="1">
      <c r="A30" s="1358" t="s">
        <v>453</v>
      </c>
      <c r="B30" s="1359"/>
      <c r="C30" s="1359"/>
      <c r="D30" s="1359"/>
      <c r="E30" s="1359"/>
      <c r="F30" s="1359"/>
      <c r="G30" s="1359"/>
      <c r="H30" s="1360"/>
      <c r="I30" s="1361">
        <v>41548</v>
      </c>
      <c r="J30" s="1362"/>
      <c r="K30" s="1363"/>
    </row>
    <row r="31" spans="1:11" ht="15" customHeight="1">
      <c r="A31" s="1358" t="s">
        <v>454</v>
      </c>
      <c r="B31" s="1359"/>
      <c r="C31" s="1359"/>
      <c r="D31" s="1359"/>
      <c r="E31" s="1359"/>
      <c r="F31" s="1359"/>
      <c r="G31" s="1359"/>
      <c r="H31" s="1360"/>
      <c r="I31" s="1361">
        <v>41579</v>
      </c>
      <c r="J31" s="1362"/>
      <c r="K31" s="1363"/>
    </row>
    <row r="32" spans="1:11" ht="15" customHeight="1">
      <c r="A32" s="1358" t="s">
        <v>455</v>
      </c>
      <c r="B32" s="1359"/>
      <c r="C32" s="1359"/>
      <c r="D32" s="1359"/>
      <c r="E32" s="1359"/>
      <c r="F32" s="1359"/>
      <c r="G32" s="1359"/>
      <c r="H32" s="1360"/>
      <c r="I32" s="1361">
        <v>44835</v>
      </c>
      <c r="J32" s="1362"/>
      <c r="K32" s="1363"/>
    </row>
    <row r="33" spans="1:11" ht="15" customHeight="1">
      <c r="A33" s="1367"/>
      <c r="B33" s="1368"/>
      <c r="C33" s="1368"/>
      <c r="D33" s="1368"/>
      <c r="E33" s="1368"/>
      <c r="F33" s="1368"/>
      <c r="G33" s="1368"/>
      <c r="H33" s="1369"/>
      <c r="I33" s="1370"/>
      <c r="J33" s="1371"/>
      <c r="K33" s="1372"/>
    </row>
    <row r="34" spans="1:11" ht="15" customHeight="1">
      <c r="A34" s="1367"/>
      <c r="B34" s="1368"/>
      <c r="C34" s="1368"/>
      <c r="D34" s="1368"/>
      <c r="E34" s="1368"/>
      <c r="F34" s="1368"/>
      <c r="G34" s="1368"/>
      <c r="H34" s="1369"/>
      <c r="I34" s="1370"/>
      <c r="J34" s="1371"/>
      <c r="K34" s="1372"/>
    </row>
    <row r="35" spans="1:11" ht="15" customHeight="1">
      <c r="A35" s="1349"/>
      <c r="B35" s="1350"/>
      <c r="C35" s="1350"/>
      <c r="D35" s="1350"/>
      <c r="E35" s="1350"/>
      <c r="F35" s="1350"/>
      <c r="G35" s="1350"/>
      <c r="H35" s="1351"/>
      <c r="I35" s="1364"/>
      <c r="J35" s="1365"/>
      <c r="K35" s="1366"/>
    </row>
    <row r="36" spans="1:11" ht="15" customHeight="1">
      <c r="A36" s="130" t="s">
        <v>456</v>
      </c>
      <c r="B36" s="131"/>
      <c r="C36" s="131"/>
      <c r="D36" s="131"/>
      <c r="E36" s="131"/>
      <c r="F36" s="131"/>
      <c r="G36" s="131"/>
      <c r="H36" s="131"/>
      <c r="I36" s="131"/>
      <c r="J36" s="131"/>
      <c r="K36" s="132"/>
    </row>
    <row r="37" spans="1:11" ht="15" customHeight="1">
      <c r="A37" s="133"/>
      <c r="B37" s="134"/>
      <c r="C37" s="134"/>
      <c r="D37" s="134"/>
      <c r="E37" s="134"/>
      <c r="F37" s="134"/>
      <c r="G37" s="134"/>
      <c r="H37" s="134"/>
      <c r="I37" s="134"/>
      <c r="J37" s="134"/>
      <c r="K37" s="135"/>
    </row>
    <row r="38" spans="1:11" ht="15" customHeight="1">
      <c r="A38" s="133"/>
      <c r="B38" s="134"/>
      <c r="C38" s="134"/>
      <c r="D38" s="134"/>
      <c r="E38" s="134"/>
      <c r="F38" s="134"/>
      <c r="G38" s="134"/>
      <c r="H38" s="134"/>
      <c r="I38" s="134"/>
      <c r="J38" s="134"/>
      <c r="K38" s="135"/>
    </row>
    <row r="39" spans="1:11" ht="15" customHeight="1">
      <c r="A39" s="133"/>
      <c r="B39" s="134"/>
      <c r="C39" s="134"/>
      <c r="D39" s="134"/>
      <c r="E39" s="134"/>
      <c r="F39" s="134"/>
      <c r="G39" s="134"/>
      <c r="H39" s="134"/>
      <c r="I39" s="134"/>
      <c r="J39" s="134"/>
      <c r="K39" s="135"/>
    </row>
    <row r="40" spans="1:11" ht="15" customHeight="1">
      <c r="A40" s="133"/>
      <c r="B40" s="134"/>
      <c r="C40" s="134"/>
      <c r="D40" s="134"/>
      <c r="E40" s="134"/>
      <c r="F40" s="134"/>
      <c r="G40" s="134"/>
      <c r="H40" s="134"/>
      <c r="I40" s="134"/>
      <c r="J40" s="134"/>
      <c r="K40" s="135"/>
    </row>
    <row r="41" spans="1:11" ht="15" customHeight="1">
      <c r="A41" s="136"/>
      <c r="B41" s="137"/>
      <c r="C41" s="137"/>
      <c r="D41" s="137"/>
      <c r="E41" s="137"/>
      <c r="F41" s="137"/>
      <c r="G41" s="137"/>
      <c r="H41" s="137"/>
      <c r="I41" s="137"/>
      <c r="J41" s="137"/>
      <c r="K41" s="138"/>
    </row>
    <row r="42" spans="1:11">
      <c r="A42" s="139" t="s">
        <v>457</v>
      </c>
      <c r="B42" s="119"/>
      <c r="C42" s="119"/>
      <c r="D42" s="119"/>
      <c r="E42" s="119"/>
      <c r="F42" s="119"/>
      <c r="G42" s="119"/>
      <c r="H42" s="119"/>
      <c r="I42" s="119"/>
      <c r="J42" s="119"/>
      <c r="K42" s="119"/>
    </row>
    <row r="43" spans="1:11">
      <c r="A43" s="139" t="s">
        <v>458</v>
      </c>
      <c r="B43" s="119"/>
      <c r="C43" s="119"/>
      <c r="D43" s="119"/>
      <c r="E43" s="119"/>
      <c r="F43" s="119"/>
      <c r="G43" s="119"/>
      <c r="H43" s="119"/>
      <c r="I43" s="119"/>
      <c r="J43" s="119"/>
      <c r="K43" s="119"/>
    </row>
    <row r="44" spans="1:11">
      <c r="A44" s="139"/>
      <c r="B44" s="119"/>
      <c r="C44" s="119"/>
      <c r="D44" s="119"/>
      <c r="E44" s="119"/>
      <c r="F44" s="119"/>
      <c r="G44" s="119"/>
      <c r="H44" s="119"/>
      <c r="I44" s="119"/>
      <c r="J44" s="119"/>
      <c r="K44" s="119"/>
    </row>
    <row r="45" spans="1:11">
      <c r="B45" s="119"/>
      <c r="C45" s="119"/>
      <c r="D45" s="119"/>
      <c r="E45" s="119"/>
      <c r="F45" s="119"/>
      <c r="G45" s="119"/>
      <c r="H45" s="119"/>
      <c r="I45" s="119"/>
      <c r="J45" s="119"/>
      <c r="K45" s="119"/>
    </row>
    <row r="46" spans="1:11">
      <c r="A46" s="139"/>
      <c r="B46" s="119"/>
      <c r="C46" s="119"/>
      <c r="D46" s="119"/>
      <c r="E46" s="119"/>
      <c r="F46" s="119"/>
      <c r="G46" s="119"/>
      <c r="H46" s="119"/>
      <c r="I46" s="119"/>
      <c r="J46" s="119"/>
      <c r="K46" s="119"/>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 ref="L1:M1" location="目次!A10"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D12" sqref="D12:K17"/>
    </sheetView>
  </sheetViews>
  <sheetFormatPr defaultColWidth="9" defaultRowHeight="13.5"/>
  <cols>
    <col min="1" max="1" width="8.625" style="120" customWidth="1"/>
    <col min="2" max="4" width="3.625" style="120" customWidth="1"/>
    <col min="5" max="5" width="8.625" style="120" customWidth="1"/>
    <col min="6" max="11" width="9.625" style="120" customWidth="1"/>
    <col min="12" max="16384" width="9" style="120"/>
  </cols>
  <sheetData>
    <row r="1" spans="1:14" ht="18.75" customHeight="1">
      <c r="A1" s="118"/>
      <c r="B1" s="119"/>
      <c r="C1" s="119"/>
      <c r="D1" s="119"/>
      <c r="E1" s="119"/>
      <c r="F1" s="119"/>
      <c r="G1" s="119"/>
      <c r="H1" s="119"/>
      <c r="I1" s="119"/>
      <c r="J1" s="119"/>
      <c r="K1" s="119"/>
      <c r="L1" s="1373" t="s">
        <v>188</v>
      </c>
      <c r="M1" s="1373"/>
    </row>
    <row r="2" spans="1:14" ht="17.25">
      <c r="A2" s="118"/>
      <c r="B2" s="119"/>
      <c r="C2" s="119"/>
      <c r="D2" s="119"/>
      <c r="E2" s="1300" t="s">
        <v>459</v>
      </c>
      <c r="F2" s="1300"/>
      <c r="G2" s="1300"/>
      <c r="H2" s="1300"/>
      <c r="I2" s="1300"/>
      <c r="J2" s="119"/>
      <c r="K2" s="119"/>
    </row>
    <row r="3" spans="1:14">
      <c r="A3" s="119"/>
      <c r="B3" s="119"/>
      <c r="C3" s="119"/>
      <c r="D3" s="119"/>
      <c r="E3" s="119"/>
      <c r="F3" s="119"/>
      <c r="G3" s="119"/>
      <c r="H3" s="119"/>
      <c r="I3" s="119"/>
      <c r="J3" s="119"/>
      <c r="K3" s="119"/>
    </row>
    <row r="4" spans="1:14" ht="15" customHeight="1">
      <c r="A4" s="1301" t="s">
        <v>439</v>
      </c>
      <c r="B4" s="1302"/>
      <c r="C4" s="1302"/>
      <c r="D4" s="1303"/>
      <c r="E4" s="1304" t="str">
        <f>IF(基本情報入力シート!$D$23="","",基本情報入力シート!$D$23)</f>
        <v/>
      </c>
      <c r="F4" s="1305"/>
      <c r="G4" s="1305"/>
      <c r="H4" s="1305"/>
      <c r="I4" s="1305"/>
      <c r="J4" s="1305"/>
      <c r="K4" s="1306"/>
    </row>
    <row r="5" spans="1:14" ht="15" customHeight="1">
      <c r="A5" s="121" t="s">
        <v>8</v>
      </c>
      <c r="B5" s="1307" t="str">
        <f>IF(付表8!C66="","",付表8!C66)</f>
        <v/>
      </c>
      <c r="C5" s="1307"/>
      <c r="D5" s="1307"/>
      <c r="E5" s="1307"/>
      <c r="F5" s="1307"/>
      <c r="G5" s="1307"/>
      <c r="H5" s="1308" t="s">
        <v>440</v>
      </c>
      <c r="I5" s="1311" t="str">
        <f>IF(付表8!G66="","",付表8!G66)</f>
        <v/>
      </c>
      <c r="J5" s="1312"/>
      <c r="K5" s="1313"/>
    </row>
    <row r="6" spans="1:14" ht="15" customHeight="1">
      <c r="A6" s="1308" t="s">
        <v>441</v>
      </c>
      <c r="B6" s="1314" t="str">
        <f>IF(付表8!C67="","",付表8!C67)</f>
        <v/>
      </c>
      <c r="C6" s="1314"/>
      <c r="D6" s="1314"/>
      <c r="E6" s="1314"/>
      <c r="F6" s="1314"/>
      <c r="G6" s="1314"/>
      <c r="H6" s="1309"/>
      <c r="I6" s="1311"/>
      <c r="J6" s="1312"/>
      <c r="K6" s="1313"/>
    </row>
    <row r="7" spans="1:14" ht="15" customHeight="1">
      <c r="A7" s="1310"/>
      <c r="B7" s="1314"/>
      <c r="C7" s="1314"/>
      <c r="D7" s="1314"/>
      <c r="E7" s="1314"/>
      <c r="F7" s="1314"/>
      <c r="G7" s="1314"/>
      <c r="H7" s="1310"/>
      <c r="I7" s="1311"/>
      <c r="J7" s="1312"/>
      <c r="K7" s="1313"/>
      <c r="L7" s="122"/>
    </row>
    <row r="8" spans="1:14" ht="15" customHeight="1">
      <c r="A8" s="1308" t="s">
        <v>442</v>
      </c>
      <c r="B8" s="104" t="s">
        <v>409</v>
      </c>
      <c r="C8" s="105"/>
      <c r="D8" s="105"/>
      <c r="E8" s="1315" t="str">
        <f>IF(付表8!D68="","",付表8!D68)</f>
        <v/>
      </c>
      <c r="F8" s="1315"/>
      <c r="G8" s="105" t="s">
        <v>410</v>
      </c>
      <c r="H8" s="123"/>
      <c r="I8" s="105"/>
      <c r="J8" s="105"/>
      <c r="K8" s="106"/>
      <c r="L8" s="124"/>
      <c r="M8" s="101"/>
      <c r="N8" s="101"/>
    </row>
    <row r="9" spans="1:14" ht="15" customHeight="1">
      <c r="A9" s="1310"/>
      <c r="B9" s="1316" t="str">
        <f>IF(付表8!C69="","",付表8!C69)</f>
        <v/>
      </c>
      <c r="C9" s="1317"/>
      <c r="D9" s="1317"/>
      <c r="E9" s="1317"/>
      <c r="F9" s="1317"/>
      <c r="G9" s="1317"/>
      <c r="H9" s="1317"/>
      <c r="I9" s="1317"/>
      <c r="J9" s="1317"/>
      <c r="K9" s="1318"/>
    </row>
    <row r="10" spans="1:14" ht="15" customHeight="1">
      <c r="A10" s="1319" t="s">
        <v>443</v>
      </c>
      <c r="B10" s="1320"/>
      <c r="C10" s="1320"/>
      <c r="D10" s="1320"/>
      <c r="E10" s="1320"/>
      <c r="F10" s="1320"/>
      <c r="G10" s="1320"/>
      <c r="H10" s="1320"/>
      <c r="I10" s="1320"/>
      <c r="J10" s="1320"/>
      <c r="K10" s="1321"/>
    </row>
    <row r="11" spans="1:14" ht="15" customHeight="1">
      <c r="A11" s="1319" t="s">
        <v>444</v>
      </c>
      <c r="B11" s="1320"/>
      <c r="C11" s="1320"/>
      <c r="D11" s="1320"/>
      <c r="E11" s="1321"/>
      <c r="F11" s="1319" t="s">
        <v>445</v>
      </c>
      <c r="G11" s="1320"/>
      <c r="H11" s="1321"/>
      <c r="I11" s="1320" t="s">
        <v>446</v>
      </c>
      <c r="J11" s="1320"/>
      <c r="K11" s="1321"/>
    </row>
    <row r="12" spans="1:14" ht="15" customHeight="1">
      <c r="A12" s="1322"/>
      <c r="B12" s="1323"/>
      <c r="C12" s="125" t="s">
        <v>447</v>
      </c>
      <c r="D12" s="1323"/>
      <c r="E12" s="1324"/>
      <c r="F12" s="1325"/>
      <c r="G12" s="1326"/>
      <c r="H12" s="1327"/>
      <c r="I12" s="1326"/>
      <c r="J12" s="1326"/>
      <c r="K12" s="1327"/>
    </row>
    <row r="13" spans="1:14" ht="15" customHeight="1">
      <c r="A13" s="1328"/>
      <c r="B13" s="1329"/>
      <c r="C13" s="126" t="s">
        <v>448</v>
      </c>
      <c r="D13" s="1329"/>
      <c r="E13" s="1330"/>
      <c r="F13" s="1331"/>
      <c r="G13" s="1332"/>
      <c r="H13" s="1333"/>
      <c r="I13" s="1332"/>
      <c r="J13" s="1332"/>
      <c r="K13" s="1333"/>
    </row>
    <row r="14" spans="1:14" ht="15" customHeight="1">
      <c r="A14" s="1328"/>
      <c r="B14" s="1329"/>
      <c r="C14" s="127" t="s">
        <v>448</v>
      </c>
      <c r="D14" s="1329"/>
      <c r="E14" s="1330"/>
      <c r="F14" s="1334"/>
      <c r="G14" s="1335"/>
      <c r="H14" s="1336"/>
      <c r="I14" s="1335"/>
      <c r="J14" s="1335"/>
      <c r="K14" s="1336"/>
    </row>
    <row r="15" spans="1:14" ht="15" customHeight="1">
      <c r="A15" s="1328"/>
      <c r="B15" s="1329"/>
      <c r="C15" s="128" t="s">
        <v>448</v>
      </c>
      <c r="D15" s="1329"/>
      <c r="E15" s="1330"/>
      <c r="F15" s="1334"/>
      <c r="G15" s="1335"/>
      <c r="H15" s="1336"/>
      <c r="I15" s="1335"/>
      <c r="J15" s="1335"/>
      <c r="K15" s="1336"/>
    </row>
    <row r="16" spans="1:14" ht="15" customHeight="1">
      <c r="A16" s="1328"/>
      <c r="B16" s="1329"/>
      <c r="C16" s="128" t="s">
        <v>448</v>
      </c>
      <c r="D16" s="1329"/>
      <c r="E16" s="1330"/>
      <c r="F16" s="1337"/>
      <c r="G16" s="1338"/>
      <c r="H16" s="1339"/>
      <c r="I16" s="1338"/>
      <c r="J16" s="1338"/>
      <c r="K16" s="1339"/>
    </row>
    <row r="17" spans="1:11" ht="15" customHeight="1">
      <c r="A17" s="1340"/>
      <c r="B17" s="1341"/>
      <c r="C17" s="128" t="s">
        <v>448</v>
      </c>
      <c r="D17" s="1341"/>
      <c r="E17" s="1342"/>
      <c r="F17" s="1343"/>
      <c r="G17" s="1344"/>
      <c r="H17" s="1345"/>
      <c r="I17" s="1344"/>
      <c r="J17" s="1344"/>
      <c r="K17" s="1345"/>
    </row>
    <row r="18" spans="1:11" ht="15" customHeight="1">
      <c r="A18" s="1340"/>
      <c r="B18" s="1341"/>
      <c r="C18" s="128" t="s">
        <v>448</v>
      </c>
      <c r="D18" s="1341"/>
      <c r="E18" s="1342"/>
      <c r="F18" s="1343"/>
      <c r="G18" s="1344"/>
      <c r="H18" s="1345"/>
      <c r="I18" s="1344"/>
      <c r="J18" s="1344"/>
      <c r="K18" s="1345"/>
    </row>
    <row r="19" spans="1:11" ht="15" customHeight="1">
      <c r="A19" s="1340"/>
      <c r="B19" s="1341"/>
      <c r="C19" s="128" t="s">
        <v>448</v>
      </c>
      <c r="D19" s="1341"/>
      <c r="E19" s="1342"/>
      <c r="F19" s="1343"/>
      <c r="G19" s="1344"/>
      <c r="H19" s="1345"/>
      <c r="I19" s="1344"/>
      <c r="J19" s="1344"/>
      <c r="K19" s="1345"/>
    </row>
    <row r="20" spans="1:11" ht="15" customHeight="1">
      <c r="A20" s="1340"/>
      <c r="B20" s="1341"/>
      <c r="C20" s="128" t="s">
        <v>448</v>
      </c>
      <c r="D20" s="1341"/>
      <c r="E20" s="1342"/>
      <c r="F20" s="1343"/>
      <c r="G20" s="1344"/>
      <c r="H20" s="1345"/>
      <c r="I20" s="1344"/>
      <c r="J20" s="1344"/>
      <c r="K20" s="1345"/>
    </row>
    <row r="21" spans="1:11" ht="15" customHeight="1">
      <c r="A21" s="1340"/>
      <c r="B21" s="1341"/>
      <c r="C21" s="128" t="s">
        <v>448</v>
      </c>
      <c r="D21" s="1341"/>
      <c r="E21" s="1342"/>
      <c r="F21" s="1343"/>
      <c r="G21" s="1344"/>
      <c r="H21" s="1345"/>
      <c r="I21" s="1344"/>
      <c r="J21" s="1344"/>
      <c r="K21" s="1345"/>
    </row>
    <row r="22" spans="1:11" ht="15" customHeight="1">
      <c r="A22" s="1340"/>
      <c r="B22" s="1341"/>
      <c r="C22" s="128" t="s">
        <v>448</v>
      </c>
      <c r="D22" s="1341"/>
      <c r="E22" s="1342"/>
      <c r="F22" s="1343"/>
      <c r="G22" s="1344"/>
      <c r="H22" s="1345"/>
      <c r="I22" s="1344"/>
      <c r="J22" s="1344"/>
      <c r="K22" s="1345"/>
    </row>
    <row r="23" spans="1:11" ht="15" customHeight="1">
      <c r="A23" s="1340"/>
      <c r="B23" s="1341"/>
      <c r="C23" s="128" t="s">
        <v>448</v>
      </c>
      <c r="D23" s="1341"/>
      <c r="E23" s="1342"/>
      <c r="F23" s="1343"/>
      <c r="G23" s="1344"/>
      <c r="H23" s="1345"/>
      <c r="I23" s="1344"/>
      <c r="J23" s="1344"/>
      <c r="K23" s="1345"/>
    </row>
    <row r="24" spans="1:11" ht="15" customHeight="1">
      <c r="A24" s="1340"/>
      <c r="B24" s="1341"/>
      <c r="C24" s="128" t="s">
        <v>448</v>
      </c>
      <c r="D24" s="1341"/>
      <c r="E24" s="1342"/>
      <c r="F24" s="1343"/>
      <c r="G24" s="1344"/>
      <c r="H24" s="1345"/>
      <c r="I24" s="1344"/>
      <c r="J24" s="1344"/>
      <c r="K24" s="1345"/>
    </row>
    <row r="25" spans="1:11" ht="15" customHeight="1">
      <c r="A25" s="1340"/>
      <c r="B25" s="1341"/>
      <c r="C25" s="128" t="s">
        <v>448</v>
      </c>
      <c r="D25" s="1341"/>
      <c r="E25" s="1342"/>
      <c r="F25" s="1343"/>
      <c r="G25" s="1344"/>
      <c r="H25" s="1345"/>
      <c r="I25" s="1344"/>
      <c r="J25" s="1344"/>
      <c r="K25" s="1345"/>
    </row>
    <row r="26" spans="1:11" ht="15" customHeight="1">
      <c r="A26" s="1346"/>
      <c r="B26" s="1347"/>
      <c r="C26" s="129" t="s">
        <v>448</v>
      </c>
      <c r="D26" s="1347"/>
      <c r="E26" s="1348"/>
      <c r="F26" s="1349"/>
      <c r="G26" s="1350"/>
      <c r="H26" s="1351"/>
      <c r="I26" s="1349"/>
      <c r="J26" s="1350"/>
      <c r="K26" s="1351"/>
    </row>
    <row r="27" spans="1:11" ht="15" customHeight="1">
      <c r="A27" s="1319" t="s">
        <v>449</v>
      </c>
      <c r="B27" s="1320"/>
      <c r="C27" s="1320"/>
      <c r="D27" s="1320"/>
      <c r="E27" s="1320"/>
      <c r="F27" s="1320"/>
      <c r="G27" s="1320"/>
      <c r="H27" s="1320"/>
      <c r="I27" s="1320"/>
      <c r="J27" s="1320"/>
      <c r="K27" s="1321"/>
    </row>
    <row r="28" spans="1:11" ht="15" customHeight="1">
      <c r="A28" s="1319" t="s">
        <v>450</v>
      </c>
      <c r="B28" s="1320"/>
      <c r="C28" s="1320"/>
      <c r="D28" s="1320"/>
      <c r="E28" s="1320"/>
      <c r="F28" s="1320"/>
      <c r="G28" s="1320"/>
      <c r="H28" s="1321"/>
      <c r="I28" s="1319" t="s">
        <v>451</v>
      </c>
      <c r="J28" s="1320"/>
      <c r="K28" s="1321"/>
    </row>
    <row r="29" spans="1:11" ht="15" customHeight="1">
      <c r="A29" s="1352" t="s">
        <v>452</v>
      </c>
      <c r="B29" s="1353"/>
      <c r="C29" s="1353"/>
      <c r="D29" s="1353"/>
      <c r="E29" s="1353"/>
      <c r="F29" s="1353"/>
      <c r="G29" s="1353"/>
      <c r="H29" s="1354"/>
      <c r="I29" s="1355">
        <v>40269</v>
      </c>
      <c r="J29" s="1356"/>
      <c r="K29" s="1357"/>
    </row>
    <row r="30" spans="1:11" ht="15" customHeight="1">
      <c r="A30" s="1358" t="s">
        <v>453</v>
      </c>
      <c r="B30" s="1359"/>
      <c r="C30" s="1359"/>
      <c r="D30" s="1359"/>
      <c r="E30" s="1359"/>
      <c r="F30" s="1359"/>
      <c r="G30" s="1359"/>
      <c r="H30" s="1360"/>
      <c r="I30" s="1361">
        <v>41548</v>
      </c>
      <c r="J30" s="1362"/>
      <c r="K30" s="1363"/>
    </row>
    <row r="31" spans="1:11" ht="15" customHeight="1">
      <c r="A31" s="1358" t="s">
        <v>454</v>
      </c>
      <c r="B31" s="1359"/>
      <c r="C31" s="1359"/>
      <c r="D31" s="1359"/>
      <c r="E31" s="1359"/>
      <c r="F31" s="1359"/>
      <c r="G31" s="1359"/>
      <c r="H31" s="1360"/>
      <c r="I31" s="1361">
        <v>41579</v>
      </c>
      <c r="J31" s="1362"/>
      <c r="K31" s="1363"/>
    </row>
    <row r="32" spans="1:11" ht="15" customHeight="1">
      <c r="A32" s="1358" t="s">
        <v>455</v>
      </c>
      <c r="B32" s="1359"/>
      <c r="C32" s="1359"/>
      <c r="D32" s="1359"/>
      <c r="E32" s="1359"/>
      <c r="F32" s="1359"/>
      <c r="G32" s="1359"/>
      <c r="H32" s="1360"/>
      <c r="I32" s="1361">
        <v>44835</v>
      </c>
      <c r="J32" s="1362"/>
      <c r="K32" s="1363"/>
    </row>
    <row r="33" spans="1:11" ht="15" customHeight="1">
      <c r="A33" s="1367"/>
      <c r="B33" s="1368"/>
      <c r="C33" s="1368"/>
      <c r="D33" s="1368"/>
      <c r="E33" s="1368"/>
      <c r="F33" s="1368"/>
      <c r="G33" s="1368"/>
      <c r="H33" s="1369"/>
      <c r="I33" s="1370"/>
      <c r="J33" s="1371"/>
      <c r="K33" s="1372"/>
    </row>
    <row r="34" spans="1:11" ht="15" customHeight="1">
      <c r="A34" s="1367"/>
      <c r="B34" s="1368"/>
      <c r="C34" s="1368"/>
      <c r="D34" s="1368"/>
      <c r="E34" s="1368"/>
      <c r="F34" s="1368"/>
      <c r="G34" s="1368"/>
      <c r="H34" s="1369"/>
      <c r="I34" s="1370"/>
      <c r="J34" s="1371"/>
      <c r="K34" s="1372"/>
    </row>
    <row r="35" spans="1:11" ht="15" customHeight="1">
      <c r="A35" s="1349"/>
      <c r="B35" s="1350"/>
      <c r="C35" s="1350"/>
      <c r="D35" s="1350"/>
      <c r="E35" s="1350"/>
      <c r="F35" s="1350"/>
      <c r="G35" s="1350"/>
      <c r="H35" s="1351"/>
      <c r="I35" s="1364"/>
      <c r="J35" s="1365"/>
      <c r="K35" s="1366"/>
    </row>
    <row r="36" spans="1:11" ht="15" customHeight="1">
      <c r="A36" s="130" t="s">
        <v>456</v>
      </c>
      <c r="B36" s="131"/>
      <c r="C36" s="131"/>
      <c r="D36" s="131"/>
      <c r="E36" s="131"/>
      <c r="F36" s="131"/>
      <c r="G36" s="131"/>
      <c r="H36" s="131"/>
      <c r="I36" s="131"/>
      <c r="J36" s="131"/>
      <c r="K36" s="132"/>
    </row>
    <row r="37" spans="1:11" ht="15" customHeight="1">
      <c r="A37" s="133"/>
      <c r="B37" s="134"/>
      <c r="C37" s="134"/>
      <c r="D37" s="134"/>
      <c r="E37" s="134"/>
      <c r="F37" s="134"/>
      <c r="G37" s="134"/>
      <c r="H37" s="134"/>
      <c r="I37" s="134"/>
      <c r="J37" s="134"/>
      <c r="K37" s="135"/>
    </row>
    <row r="38" spans="1:11" ht="15" customHeight="1">
      <c r="A38" s="133"/>
      <c r="B38" s="134"/>
      <c r="C38" s="134"/>
      <c r="D38" s="134"/>
      <c r="E38" s="134"/>
      <c r="F38" s="134"/>
      <c r="G38" s="134"/>
      <c r="H38" s="134"/>
      <c r="I38" s="134"/>
      <c r="J38" s="134"/>
      <c r="K38" s="135"/>
    </row>
    <row r="39" spans="1:11" ht="15" customHeight="1">
      <c r="A39" s="133"/>
      <c r="B39" s="134"/>
      <c r="C39" s="134"/>
      <c r="D39" s="134"/>
      <c r="E39" s="134"/>
      <c r="F39" s="134"/>
      <c r="G39" s="134"/>
      <c r="H39" s="134"/>
      <c r="I39" s="134"/>
      <c r="J39" s="134"/>
      <c r="K39" s="135"/>
    </row>
    <row r="40" spans="1:11" ht="15" customHeight="1">
      <c r="A40" s="133"/>
      <c r="B40" s="134"/>
      <c r="C40" s="134"/>
      <c r="D40" s="134"/>
      <c r="E40" s="134"/>
      <c r="F40" s="134"/>
      <c r="G40" s="134"/>
      <c r="H40" s="134"/>
      <c r="I40" s="134"/>
      <c r="J40" s="134"/>
      <c r="K40" s="135"/>
    </row>
    <row r="41" spans="1:11" ht="15" customHeight="1">
      <c r="A41" s="136"/>
      <c r="B41" s="137"/>
      <c r="C41" s="137"/>
      <c r="D41" s="137"/>
      <c r="E41" s="137"/>
      <c r="F41" s="137"/>
      <c r="G41" s="137"/>
      <c r="H41" s="137"/>
      <c r="I41" s="137"/>
      <c r="J41" s="137"/>
      <c r="K41" s="138"/>
    </row>
    <row r="42" spans="1:11">
      <c r="A42" s="139" t="s">
        <v>457</v>
      </c>
      <c r="B42" s="119"/>
      <c r="C42" s="119"/>
      <c r="D42" s="119"/>
      <c r="E42" s="119"/>
      <c r="F42" s="119"/>
      <c r="G42" s="119"/>
      <c r="H42" s="119"/>
      <c r="I42" s="119"/>
      <c r="J42" s="119"/>
      <c r="K42" s="119"/>
    </row>
    <row r="43" spans="1:11">
      <c r="A43" s="139" t="s">
        <v>458</v>
      </c>
      <c r="B43" s="119"/>
      <c r="C43" s="119"/>
      <c r="D43" s="119"/>
      <c r="E43" s="119"/>
      <c r="F43" s="119"/>
      <c r="G43" s="119"/>
      <c r="H43" s="119"/>
      <c r="I43" s="119"/>
      <c r="J43" s="119"/>
      <c r="K43" s="119"/>
    </row>
    <row r="44" spans="1:11">
      <c r="A44" s="139"/>
      <c r="B44" s="119"/>
      <c r="C44" s="119"/>
      <c r="D44" s="119"/>
      <c r="E44" s="119"/>
      <c r="F44" s="119"/>
      <c r="G44" s="119"/>
      <c r="H44" s="119"/>
      <c r="I44" s="119"/>
      <c r="J44" s="119"/>
      <c r="K44" s="119"/>
    </row>
    <row r="45" spans="1:11">
      <c r="B45" s="119"/>
      <c r="C45" s="119"/>
      <c r="D45" s="119"/>
      <c r="E45" s="119"/>
      <c r="F45" s="119"/>
      <c r="G45" s="119"/>
      <c r="H45" s="119"/>
      <c r="I45" s="119"/>
      <c r="J45" s="119"/>
      <c r="K45" s="119"/>
    </row>
    <row r="46" spans="1:11">
      <c r="A46" s="139"/>
      <c r="B46" s="119"/>
      <c r="C46" s="119"/>
      <c r="D46" s="119"/>
      <c r="E46" s="119"/>
      <c r="F46" s="119"/>
      <c r="G46" s="119"/>
      <c r="H46" s="119"/>
      <c r="I46" s="119"/>
      <c r="J46" s="119"/>
      <c r="K46" s="119"/>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9"/>
  <hyperlinks>
    <hyperlink ref="L1" location="目次!A1" display="目次に戻る"/>
    <hyperlink ref="L1:M1" location="目次!A10"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D12" sqref="D12:K16"/>
    </sheetView>
  </sheetViews>
  <sheetFormatPr defaultColWidth="9" defaultRowHeight="13.5"/>
  <cols>
    <col min="1" max="1" width="8.625" style="120" customWidth="1"/>
    <col min="2" max="4" width="3.625" style="120" customWidth="1"/>
    <col min="5" max="5" width="8.625" style="120" customWidth="1"/>
    <col min="6" max="11" width="9.625" style="120" customWidth="1"/>
    <col min="12" max="16384" width="9" style="120"/>
  </cols>
  <sheetData>
    <row r="1" spans="1:14" ht="18.75" customHeight="1">
      <c r="A1" s="118"/>
      <c r="B1" s="119"/>
      <c r="C1" s="119"/>
      <c r="D1" s="119"/>
      <c r="E1" s="119"/>
      <c r="F1" s="119"/>
      <c r="G1" s="119"/>
      <c r="H1" s="119"/>
      <c r="I1" s="119"/>
      <c r="J1" s="119"/>
      <c r="K1" s="119"/>
      <c r="L1" s="1373" t="s">
        <v>188</v>
      </c>
      <c r="M1" s="1373"/>
    </row>
    <row r="2" spans="1:14" ht="17.25">
      <c r="A2" s="118"/>
      <c r="B2" s="119"/>
      <c r="C2" s="119"/>
      <c r="D2" s="119"/>
      <c r="E2" s="1300" t="s">
        <v>459</v>
      </c>
      <c r="F2" s="1300"/>
      <c r="G2" s="1300"/>
      <c r="H2" s="1300"/>
      <c r="I2" s="1300"/>
      <c r="J2" s="119"/>
      <c r="K2" s="119"/>
    </row>
    <row r="3" spans="1:14">
      <c r="A3" s="119"/>
      <c r="B3" s="119"/>
      <c r="C3" s="119"/>
      <c r="D3" s="119"/>
      <c r="E3" s="119"/>
      <c r="F3" s="119"/>
      <c r="G3" s="119"/>
      <c r="H3" s="119"/>
      <c r="I3" s="119"/>
      <c r="J3" s="119"/>
      <c r="K3" s="119"/>
    </row>
    <row r="4" spans="1:14" ht="15" customHeight="1">
      <c r="A4" s="1301" t="s">
        <v>439</v>
      </c>
      <c r="B4" s="1302"/>
      <c r="C4" s="1302"/>
      <c r="D4" s="1303"/>
      <c r="E4" s="1304" t="str">
        <f>IF(基本情報入力シート!$D$23="","",基本情報入力シート!$D$23)</f>
        <v/>
      </c>
      <c r="F4" s="1305"/>
      <c r="G4" s="1305"/>
      <c r="H4" s="1305"/>
      <c r="I4" s="1305"/>
      <c r="J4" s="1305"/>
      <c r="K4" s="1306"/>
    </row>
    <row r="5" spans="1:14" ht="15" customHeight="1">
      <c r="A5" s="121" t="s">
        <v>8</v>
      </c>
      <c r="B5" s="1307" t="str">
        <f>IF(付表8!C71="","",付表8!C71)</f>
        <v/>
      </c>
      <c r="C5" s="1307"/>
      <c r="D5" s="1307"/>
      <c r="E5" s="1307"/>
      <c r="F5" s="1307"/>
      <c r="G5" s="1307"/>
      <c r="H5" s="1308" t="s">
        <v>440</v>
      </c>
      <c r="I5" s="1311" t="str">
        <f>IF(付表8!G71="","",付表8!G71)</f>
        <v/>
      </c>
      <c r="J5" s="1312"/>
      <c r="K5" s="1313"/>
    </row>
    <row r="6" spans="1:14" ht="15" customHeight="1">
      <c r="A6" s="1308" t="s">
        <v>441</v>
      </c>
      <c r="B6" s="1314" t="str">
        <f>IF(付表8!C72="","",付表8!C72)</f>
        <v/>
      </c>
      <c r="C6" s="1314"/>
      <c r="D6" s="1314"/>
      <c r="E6" s="1314"/>
      <c r="F6" s="1314"/>
      <c r="G6" s="1314"/>
      <c r="H6" s="1309"/>
      <c r="I6" s="1311"/>
      <c r="J6" s="1312"/>
      <c r="K6" s="1313"/>
    </row>
    <row r="7" spans="1:14" ht="15" customHeight="1">
      <c r="A7" s="1310"/>
      <c r="B7" s="1314"/>
      <c r="C7" s="1314"/>
      <c r="D7" s="1314"/>
      <c r="E7" s="1314"/>
      <c r="F7" s="1314"/>
      <c r="G7" s="1314"/>
      <c r="H7" s="1310"/>
      <c r="I7" s="1311"/>
      <c r="J7" s="1312"/>
      <c r="K7" s="1313"/>
      <c r="L7" s="122"/>
    </row>
    <row r="8" spans="1:14" ht="15" customHeight="1">
      <c r="A8" s="1308" t="s">
        <v>442</v>
      </c>
      <c r="B8" s="104" t="s">
        <v>409</v>
      </c>
      <c r="C8" s="105"/>
      <c r="D8" s="105"/>
      <c r="E8" s="1315" t="str">
        <f>IF(付表8!D73="","",付表8!D73)</f>
        <v/>
      </c>
      <c r="F8" s="1315"/>
      <c r="G8" s="105" t="s">
        <v>410</v>
      </c>
      <c r="H8" s="123"/>
      <c r="I8" s="105"/>
      <c r="J8" s="105"/>
      <c r="K8" s="106"/>
      <c r="L8" s="124"/>
      <c r="M8" s="101"/>
      <c r="N8" s="101"/>
    </row>
    <row r="9" spans="1:14" ht="15" customHeight="1">
      <c r="A9" s="1310"/>
      <c r="B9" s="1316" t="str">
        <f>IF(付表8!C74="","",付表8!C74)</f>
        <v/>
      </c>
      <c r="C9" s="1317"/>
      <c r="D9" s="1317"/>
      <c r="E9" s="1317"/>
      <c r="F9" s="1317"/>
      <c r="G9" s="1317"/>
      <c r="H9" s="1317"/>
      <c r="I9" s="1317"/>
      <c r="J9" s="1317"/>
      <c r="K9" s="1318"/>
    </row>
    <row r="10" spans="1:14" ht="15" customHeight="1">
      <c r="A10" s="1319" t="s">
        <v>443</v>
      </c>
      <c r="B10" s="1320"/>
      <c r="C10" s="1320"/>
      <c r="D10" s="1320"/>
      <c r="E10" s="1320"/>
      <c r="F10" s="1320"/>
      <c r="G10" s="1320"/>
      <c r="H10" s="1320"/>
      <c r="I10" s="1320"/>
      <c r="J10" s="1320"/>
      <c r="K10" s="1321"/>
    </row>
    <row r="11" spans="1:14" ht="15" customHeight="1">
      <c r="A11" s="1319" t="s">
        <v>444</v>
      </c>
      <c r="B11" s="1320"/>
      <c r="C11" s="1320"/>
      <c r="D11" s="1320"/>
      <c r="E11" s="1321"/>
      <c r="F11" s="1319" t="s">
        <v>445</v>
      </c>
      <c r="G11" s="1320"/>
      <c r="H11" s="1321"/>
      <c r="I11" s="1320" t="s">
        <v>446</v>
      </c>
      <c r="J11" s="1320"/>
      <c r="K11" s="1321"/>
    </row>
    <row r="12" spans="1:14" ht="15" customHeight="1">
      <c r="A12" s="1322"/>
      <c r="B12" s="1323"/>
      <c r="C12" s="125" t="s">
        <v>447</v>
      </c>
      <c r="D12" s="1323"/>
      <c r="E12" s="1324"/>
      <c r="F12" s="1325"/>
      <c r="G12" s="1326"/>
      <c r="H12" s="1327"/>
      <c r="I12" s="1326"/>
      <c r="J12" s="1326"/>
      <c r="K12" s="1327"/>
    </row>
    <row r="13" spans="1:14" ht="15" customHeight="1">
      <c r="A13" s="1328"/>
      <c r="B13" s="1329"/>
      <c r="C13" s="126" t="s">
        <v>448</v>
      </c>
      <c r="D13" s="1329"/>
      <c r="E13" s="1330"/>
      <c r="F13" s="1331"/>
      <c r="G13" s="1332"/>
      <c r="H13" s="1333"/>
      <c r="I13" s="1332"/>
      <c r="J13" s="1332"/>
      <c r="K13" s="1333"/>
    </row>
    <row r="14" spans="1:14" ht="15" customHeight="1">
      <c r="A14" s="1328"/>
      <c r="B14" s="1329"/>
      <c r="C14" s="127" t="s">
        <v>448</v>
      </c>
      <c r="D14" s="1329"/>
      <c r="E14" s="1330"/>
      <c r="F14" s="1334"/>
      <c r="G14" s="1335"/>
      <c r="H14" s="1336"/>
      <c r="I14" s="1335"/>
      <c r="J14" s="1335"/>
      <c r="K14" s="1336"/>
    </row>
    <row r="15" spans="1:14" ht="15" customHeight="1">
      <c r="A15" s="1328"/>
      <c r="B15" s="1329"/>
      <c r="C15" s="128" t="s">
        <v>448</v>
      </c>
      <c r="D15" s="1329"/>
      <c r="E15" s="1330"/>
      <c r="F15" s="1334"/>
      <c r="G15" s="1335"/>
      <c r="H15" s="1336"/>
      <c r="I15" s="1335"/>
      <c r="J15" s="1335"/>
      <c r="K15" s="1336"/>
    </row>
    <row r="16" spans="1:14" ht="15" customHeight="1">
      <c r="A16" s="1328"/>
      <c r="B16" s="1329"/>
      <c r="C16" s="128" t="s">
        <v>448</v>
      </c>
      <c r="D16" s="1329"/>
      <c r="E16" s="1330"/>
      <c r="F16" s="1337"/>
      <c r="G16" s="1338"/>
      <c r="H16" s="1339"/>
      <c r="I16" s="1338"/>
      <c r="J16" s="1338"/>
      <c r="K16" s="1339"/>
    </row>
    <row r="17" spans="1:11" ht="15" customHeight="1">
      <c r="A17" s="1340"/>
      <c r="B17" s="1341"/>
      <c r="C17" s="128" t="s">
        <v>448</v>
      </c>
      <c r="D17" s="1341"/>
      <c r="E17" s="1342"/>
      <c r="F17" s="1343"/>
      <c r="G17" s="1344"/>
      <c r="H17" s="1345"/>
      <c r="I17" s="1344"/>
      <c r="J17" s="1344"/>
      <c r="K17" s="1345"/>
    </row>
    <row r="18" spans="1:11" ht="15" customHeight="1">
      <c r="A18" s="1340"/>
      <c r="B18" s="1341"/>
      <c r="C18" s="128" t="s">
        <v>448</v>
      </c>
      <c r="D18" s="1341"/>
      <c r="E18" s="1342"/>
      <c r="F18" s="1343"/>
      <c r="G18" s="1344"/>
      <c r="H18" s="1345"/>
      <c r="I18" s="1344"/>
      <c r="J18" s="1344"/>
      <c r="K18" s="1345"/>
    </row>
    <row r="19" spans="1:11" ht="15" customHeight="1">
      <c r="A19" s="1340"/>
      <c r="B19" s="1341"/>
      <c r="C19" s="128" t="s">
        <v>448</v>
      </c>
      <c r="D19" s="1341"/>
      <c r="E19" s="1342"/>
      <c r="F19" s="1343"/>
      <c r="G19" s="1344"/>
      <c r="H19" s="1345"/>
      <c r="I19" s="1344"/>
      <c r="J19" s="1344"/>
      <c r="K19" s="1345"/>
    </row>
    <row r="20" spans="1:11" ht="15" customHeight="1">
      <c r="A20" s="1340"/>
      <c r="B20" s="1341"/>
      <c r="C20" s="128" t="s">
        <v>448</v>
      </c>
      <c r="D20" s="1341"/>
      <c r="E20" s="1342"/>
      <c r="F20" s="1343"/>
      <c r="G20" s="1344"/>
      <c r="H20" s="1345"/>
      <c r="I20" s="1344"/>
      <c r="J20" s="1344"/>
      <c r="K20" s="1345"/>
    </row>
    <row r="21" spans="1:11" ht="15" customHeight="1">
      <c r="A21" s="1340"/>
      <c r="B21" s="1341"/>
      <c r="C21" s="128" t="s">
        <v>448</v>
      </c>
      <c r="D21" s="1341"/>
      <c r="E21" s="1342"/>
      <c r="F21" s="1343"/>
      <c r="G21" s="1344"/>
      <c r="H21" s="1345"/>
      <c r="I21" s="1344"/>
      <c r="J21" s="1344"/>
      <c r="K21" s="1345"/>
    </row>
    <row r="22" spans="1:11" ht="15" customHeight="1">
      <c r="A22" s="1340"/>
      <c r="B22" s="1341"/>
      <c r="C22" s="128" t="s">
        <v>448</v>
      </c>
      <c r="D22" s="1341"/>
      <c r="E22" s="1342"/>
      <c r="F22" s="1343"/>
      <c r="G22" s="1344"/>
      <c r="H22" s="1345"/>
      <c r="I22" s="1344"/>
      <c r="J22" s="1344"/>
      <c r="K22" s="1345"/>
    </row>
    <row r="23" spans="1:11" ht="15" customHeight="1">
      <c r="A23" s="1340"/>
      <c r="B23" s="1341"/>
      <c r="C23" s="128" t="s">
        <v>448</v>
      </c>
      <c r="D23" s="1341"/>
      <c r="E23" s="1342"/>
      <c r="F23" s="1343"/>
      <c r="G23" s="1344"/>
      <c r="H23" s="1345"/>
      <c r="I23" s="1344"/>
      <c r="J23" s="1344"/>
      <c r="K23" s="1345"/>
    </row>
    <row r="24" spans="1:11" ht="15" customHeight="1">
      <c r="A24" s="1340"/>
      <c r="B24" s="1341"/>
      <c r="C24" s="128" t="s">
        <v>448</v>
      </c>
      <c r="D24" s="1341"/>
      <c r="E24" s="1342"/>
      <c r="F24" s="1343"/>
      <c r="G24" s="1344"/>
      <c r="H24" s="1345"/>
      <c r="I24" s="1344"/>
      <c r="J24" s="1344"/>
      <c r="K24" s="1345"/>
    </row>
    <row r="25" spans="1:11" ht="15" customHeight="1">
      <c r="A25" s="1340"/>
      <c r="B25" s="1341"/>
      <c r="C25" s="128" t="s">
        <v>448</v>
      </c>
      <c r="D25" s="1341"/>
      <c r="E25" s="1342"/>
      <c r="F25" s="1343"/>
      <c r="G25" s="1344"/>
      <c r="H25" s="1345"/>
      <c r="I25" s="1344"/>
      <c r="J25" s="1344"/>
      <c r="K25" s="1345"/>
    </row>
    <row r="26" spans="1:11" ht="15" customHeight="1">
      <c r="A26" s="1346"/>
      <c r="B26" s="1347"/>
      <c r="C26" s="129" t="s">
        <v>448</v>
      </c>
      <c r="D26" s="1347"/>
      <c r="E26" s="1348"/>
      <c r="F26" s="1349"/>
      <c r="G26" s="1350"/>
      <c r="H26" s="1351"/>
      <c r="I26" s="1349"/>
      <c r="J26" s="1350"/>
      <c r="K26" s="1351"/>
    </row>
    <row r="27" spans="1:11" ht="15" customHeight="1">
      <c r="A27" s="1319" t="s">
        <v>449</v>
      </c>
      <c r="B27" s="1320"/>
      <c r="C27" s="1320"/>
      <c r="D27" s="1320"/>
      <c r="E27" s="1320"/>
      <c r="F27" s="1320"/>
      <c r="G27" s="1320"/>
      <c r="H27" s="1320"/>
      <c r="I27" s="1320"/>
      <c r="J27" s="1320"/>
      <c r="K27" s="1321"/>
    </row>
    <row r="28" spans="1:11" ht="15" customHeight="1">
      <c r="A28" s="1319" t="s">
        <v>450</v>
      </c>
      <c r="B28" s="1320"/>
      <c r="C28" s="1320"/>
      <c r="D28" s="1320"/>
      <c r="E28" s="1320"/>
      <c r="F28" s="1320"/>
      <c r="G28" s="1320"/>
      <c r="H28" s="1321"/>
      <c r="I28" s="1319" t="s">
        <v>451</v>
      </c>
      <c r="J28" s="1320"/>
      <c r="K28" s="1321"/>
    </row>
    <row r="29" spans="1:11" ht="15" customHeight="1">
      <c r="A29" s="1352" t="s">
        <v>452</v>
      </c>
      <c r="B29" s="1353"/>
      <c r="C29" s="1353"/>
      <c r="D29" s="1353"/>
      <c r="E29" s="1353"/>
      <c r="F29" s="1353"/>
      <c r="G29" s="1353"/>
      <c r="H29" s="1354"/>
      <c r="I29" s="1355">
        <v>40269</v>
      </c>
      <c r="J29" s="1356"/>
      <c r="K29" s="1357"/>
    </row>
    <row r="30" spans="1:11" ht="15" customHeight="1">
      <c r="A30" s="1358" t="s">
        <v>453</v>
      </c>
      <c r="B30" s="1359"/>
      <c r="C30" s="1359"/>
      <c r="D30" s="1359"/>
      <c r="E30" s="1359"/>
      <c r="F30" s="1359"/>
      <c r="G30" s="1359"/>
      <c r="H30" s="1360"/>
      <c r="I30" s="1361">
        <v>41548</v>
      </c>
      <c r="J30" s="1362"/>
      <c r="K30" s="1363"/>
    </row>
    <row r="31" spans="1:11" ht="15" customHeight="1">
      <c r="A31" s="1358" t="s">
        <v>454</v>
      </c>
      <c r="B31" s="1359"/>
      <c r="C31" s="1359"/>
      <c r="D31" s="1359"/>
      <c r="E31" s="1359"/>
      <c r="F31" s="1359"/>
      <c r="G31" s="1359"/>
      <c r="H31" s="1360"/>
      <c r="I31" s="1361">
        <v>41579</v>
      </c>
      <c r="J31" s="1362"/>
      <c r="K31" s="1363"/>
    </row>
    <row r="32" spans="1:11" ht="15" customHeight="1">
      <c r="A32" s="1358" t="s">
        <v>455</v>
      </c>
      <c r="B32" s="1359"/>
      <c r="C32" s="1359"/>
      <c r="D32" s="1359"/>
      <c r="E32" s="1359"/>
      <c r="F32" s="1359"/>
      <c r="G32" s="1359"/>
      <c r="H32" s="1360"/>
      <c r="I32" s="1361">
        <v>44835</v>
      </c>
      <c r="J32" s="1362"/>
      <c r="K32" s="1363"/>
    </row>
    <row r="33" spans="1:11" ht="15" customHeight="1">
      <c r="A33" s="1367"/>
      <c r="B33" s="1368"/>
      <c r="C33" s="1368"/>
      <c r="D33" s="1368"/>
      <c r="E33" s="1368"/>
      <c r="F33" s="1368"/>
      <c r="G33" s="1368"/>
      <c r="H33" s="1369"/>
      <c r="I33" s="1370"/>
      <c r="J33" s="1371"/>
      <c r="K33" s="1372"/>
    </row>
    <row r="34" spans="1:11" ht="15" customHeight="1">
      <c r="A34" s="1367"/>
      <c r="B34" s="1368"/>
      <c r="C34" s="1368"/>
      <c r="D34" s="1368"/>
      <c r="E34" s="1368"/>
      <c r="F34" s="1368"/>
      <c r="G34" s="1368"/>
      <c r="H34" s="1369"/>
      <c r="I34" s="1370"/>
      <c r="J34" s="1371"/>
      <c r="K34" s="1372"/>
    </row>
    <row r="35" spans="1:11" ht="15" customHeight="1">
      <c r="A35" s="1349"/>
      <c r="B35" s="1350"/>
      <c r="C35" s="1350"/>
      <c r="D35" s="1350"/>
      <c r="E35" s="1350"/>
      <c r="F35" s="1350"/>
      <c r="G35" s="1350"/>
      <c r="H35" s="1351"/>
      <c r="I35" s="1364"/>
      <c r="J35" s="1365"/>
      <c r="K35" s="1366"/>
    </row>
    <row r="36" spans="1:11" ht="15" customHeight="1">
      <c r="A36" s="130" t="s">
        <v>456</v>
      </c>
      <c r="B36" s="131"/>
      <c r="C36" s="131"/>
      <c r="D36" s="131"/>
      <c r="E36" s="131"/>
      <c r="F36" s="131"/>
      <c r="G36" s="131"/>
      <c r="H36" s="131"/>
      <c r="I36" s="131"/>
      <c r="J36" s="131"/>
      <c r="K36" s="132"/>
    </row>
    <row r="37" spans="1:11" ht="15" customHeight="1">
      <c r="A37" s="133"/>
      <c r="B37" s="134"/>
      <c r="C37" s="134"/>
      <c r="D37" s="134"/>
      <c r="E37" s="134"/>
      <c r="F37" s="134"/>
      <c r="G37" s="134"/>
      <c r="H37" s="134"/>
      <c r="I37" s="134"/>
      <c r="J37" s="134"/>
      <c r="K37" s="135"/>
    </row>
    <row r="38" spans="1:11" ht="15" customHeight="1">
      <c r="A38" s="133"/>
      <c r="B38" s="134"/>
      <c r="C38" s="134"/>
      <c r="D38" s="134"/>
      <c r="E38" s="134"/>
      <c r="F38" s="134"/>
      <c r="G38" s="134"/>
      <c r="H38" s="134"/>
      <c r="I38" s="134"/>
      <c r="J38" s="134"/>
      <c r="K38" s="135"/>
    </row>
    <row r="39" spans="1:11" ht="15" customHeight="1">
      <c r="A39" s="133"/>
      <c r="B39" s="134"/>
      <c r="C39" s="134"/>
      <c r="D39" s="134"/>
      <c r="E39" s="134"/>
      <c r="F39" s="134"/>
      <c r="G39" s="134"/>
      <c r="H39" s="134"/>
      <c r="I39" s="134"/>
      <c r="J39" s="134"/>
      <c r="K39" s="135"/>
    </row>
    <row r="40" spans="1:11" ht="15" customHeight="1">
      <c r="A40" s="133"/>
      <c r="B40" s="134"/>
      <c r="C40" s="134"/>
      <c r="D40" s="134"/>
      <c r="E40" s="134"/>
      <c r="F40" s="134"/>
      <c r="G40" s="134"/>
      <c r="H40" s="134"/>
      <c r="I40" s="134"/>
      <c r="J40" s="134"/>
      <c r="K40" s="135"/>
    </row>
    <row r="41" spans="1:11" ht="15" customHeight="1">
      <c r="A41" s="136"/>
      <c r="B41" s="137"/>
      <c r="C41" s="137"/>
      <c r="D41" s="137"/>
      <c r="E41" s="137"/>
      <c r="F41" s="137"/>
      <c r="G41" s="137"/>
      <c r="H41" s="137"/>
      <c r="I41" s="137"/>
      <c r="J41" s="137"/>
      <c r="K41" s="138"/>
    </row>
    <row r="42" spans="1:11">
      <c r="A42" s="139" t="s">
        <v>457</v>
      </c>
      <c r="B42" s="119"/>
      <c r="C42" s="119"/>
      <c r="D42" s="119"/>
      <c r="E42" s="119"/>
      <c r="F42" s="119"/>
      <c r="G42" s="119"/>
      <c r="H42" s="119"/>
      <c r="I42" s="119"/>
      <c r="J42" s="119"/>
      <c r="K42" s="119"/>
    </row>
    <row r="43" spans="1:11">
      <c r="A43" s="139" t="s">
        <v>458</v>
      </c>
      <c r="B43" s="119"/>
      <c r="C43" s="119"/>
      <c r="D43" s="119"/>
      <c r="E43" s="119"/>
      <c r="F43" s="119"/>
      <c r="G43" s="119"/>
      <c r="H43" s="119"/>
      <c r="I43" s="119"/>
      <c r="J43" s="119"/>
      <c r="K43" s="119"/>
    </row>
    <row r="44" spans="1:11">
      <c r="A44" s="139"/>
      <c r="B44" s="119"/>
      <c r="C44" s="119"/>
      <c r="D44" s="119"/>
      <c r="E44" s="119"/>
      <c r="F44" s="119"/>
      <c r="G44" s="119"/>
      <c r="H44" s="119"/>
      <c r="I44" s="119"/>
      <c r="J44" s="119"/>
      <c r="K44" s="119"/>
    </row>
    <row r="45" spans="1:11">
      <c r="B45" s="119"/>
      <c r="C45" s="119"/>
      <c r="D45" s="119"/>
      <c r="E45" s="119"/>
      <c r="F45" s="119"/>
      <c r="G45" s="119"/>
      <c r="H45" s="119"/>
      <c r="I45" s="119"/>
      <c r="J45" s="119"/>
      <c r="K45" s="119"/>
    </row>
    <row r="46" spans="1:11">
      <c r="A46" s="139"/>
      <c r="B46" s="119"/>
      <c r="C46" s="119"/>
      <c r="D46" s="119"/>
      <c r="E46" s="119"/>
      <c r="F46" s="119"/>
      <c r="G46" s="119"/>
      <c r="H46" s="119"/>
      <c r="I46" s="119"/>
      <c r="J46" s="119"/>
      <c r="K46" s="119"/>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9"/>
  <hyperlinks>
    <hyperlink ref="L1" location="目次!A1" display="目次に戻る"/>
    <hyperlink ref="L1:M1" location="目次!A10"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F12" sqref="F12:K17"/>
    </sheetView>
  </sheetViews>
  <sheetFormatPr defaultColWidth="9" defaultRowHeight="13.5"/>
  <cols>
    <col min="1" max="1" width="8.625" style="120" customWidth="1"/>
    <col min="2" max="4" width="3.625" style="120" customWidth="1"/>
    <col min="5" max="5" width="8.625" style="120" customWidth="1"/>
    <col min="6" max="11" width="9.625" style="120" customWidth="1"/>
    <col min="12" max="16384" width="9" style="120"/>
  </cols>
  <sheetData>
    <row r="1" spans="1:14" ht="18.75" customHeight="1">
      <c r="A1" s="118"/>
      <c r="B1" s="119"/>
      <c r="C1" s="119"/>
      <c r="D1" s="119"/>
      <c r="E1" s="119"/>
      <c r="F1" s="119"/>
      <c r="G1" s="119"/>
      <c r="H1" s="119"/>
      <c r="I1" s="119"/>
      <c r="J1" s="119"/>
      <c r="K1" s="119"/>
      <c r="L1" s="1373" t="s">
        <v>188</v>
      </c>
      <c r="M1" s="1373"/>
    </row>
    <row r="2" spans="1:14" ht="17.25">
      <c r="A2" s="118"/>
      <c r="B2" s="119"/>
      <c r="C2" s="119"/>
      <c r="D2" s="119"/>
      <c r="E2" s="1300" t="s">
        <v>459</v>
      </c>
      <c r="F2" s="1300"/>
      <c r="G2" s="1300"/>
      <c r="H2" s="1300"/>
      <c r="I2" s="1300"/>
      <c r="J2" s="119"/>
      <c r="K2" s="119"/>
    </row>
    <row r="3" spans="1:14">
      <c r="A3" s="119"/>
      <c r="B3" s="119"/>
      <c r="C3" s="119"/>
      <c r="D3" s="119"/>
      <c r="E3" s="119"/>
      <c r="F3" s="119"/>
      <c r="G3" s="119"/>
      <c r="H3" s="119"/>
      <c r="I3" s="119"/>
      <c r="J3" s="119"/>
      <c r="K3" s="119"/>
    </row>
    <row r="4" spans="1:14" ht="15" customHeight="1">
      <c r="A4" s="1301" t="s">
        <v>439</v>
      </c>
      <c r="B4" s="1302"/>
      <c r="C4" s="1302"/>
      <c r="D4" s="1303"/>
      <c r="E4" s="1304" t="str">
        <f>IF(基本情報入力シート!$D$23="","",基本情報入力シート!$D$23)</f>
        <v/>
      </c>
      <c r="F4" s="1305"/>
      <c r="G4" s="1305"/>
      <c r="H4" s="1305"/>
      <c r="I4" s="1305"/>
      <c r="J4" s="1305"/>
      <c r="K4" s="1306"/>
    </row>
    <row r="5" spans="1:14" ht="15" customHeight="1">
      <c r="A5" s="121" t="s">
        <v>8</v>
      </c>
      <c r="B5" s="1307" t="str">
        <f>IF(付表8!C76="","",付表8!C76)</f>
        <v/>
      </c>
      <c r="C5" s="1307"/>
      <c r="D5" s="1307"/>
      <c r="E5" s="1307"/>
      <c r="F5" s="1307"/>
      <c r="G5" s="1307"/>
      <c r="H5" s="1308" t="s">
        <v>440</v>
      </c>
      <c r="I5" s="1311" t="str">
        <f>IF(付表8!G76="","",付表8!G76)</f>
        <v/>
      </c>
      <c r="J5" s="1312"/>
      <c r="K5" s="1313"/>
    </row>
    <row r="6" spans="1:14" ht="15" customHeight="1">
      <c r="A6" s="1308" t="s">
        <v>441</v>
      </c>
      <c r="B6" s="1314" t="str">
        <f>IF(付表8!C77="","",付表8!C77)</f>
        <v/>
      </c>
      <c r="C6" s="1314"/>
      <c r="D6" s="1314"/>
      <c r="E6" s="1314"/>
      <c r="F6" s="1314"/>
      <c r="G6" s="1314"/>
      <c r="H6" s="1309"/>
      <c r="I6" s="1311"/>
      <c r="J6" s="1312"/>
      <c r="K6" s="1313"/>
    </row>
    <row r="7" spans="1:14" ht="15" customHeight="1">
      <c r="A7" s="1310"/>
      <c r="B7" s="1314"/>
      <c r="C7" s="1314"/>
      <c r="D7" s="1314"/>
      <c r="E7" s="1314"/>
      <c r="F7" s="1314"/>
      <c r="G7" s="1314"/>
      <c r="H7" s="1310"/>
      <c r="I7" s="1311"/>
      <c r="J7" s="1312"/>
      <c r="K7" s="1313"/>
      <c r="L7" s="122"/>
    </row>
    <row r="8" spans="1:14" ht="15" customHeight="1">
      <c r="A8" s="1308" t="s">
        <v>442</v>
      </c>
      <c r="B8" s="104" t="s">
        <v>409</v>
      </c>
      <c r="C8" s="105"/>
      <c r="D8" s="105"/>
      <c r="E8" s="1315" t="str">
        <f>IF(付表8!D78="","",付表8!D78)</f>
        <v/>
      </c>
      <c r="F8" s="1315"/>
      <c r="G8" s="105" t="s">
        <v>410</v>
      </c>
      <c r="H8" s="123"/>
      <c r="I8" s="105"/>
      <c r="J8" s="105"/>
      <c r="K8" s="106"/>
      <c r="L8" s="124"/>
      <c r="M8" s="101"/>
      <c r="N8" s="101"/>
    </row>
    <row r="9" spans="1:14" ht="15" customHeight="1">
      <c r="A9" s="1310"/>
      <c r="B9" s="1316" t="str">
        <f>IF(付表8!C79="","",付表8!C79)</f>
        <v/>
      </c>
      <c r="C9" s="1317"/>
      <c r="D9" s="1317"/>
      <c r="E9" s="1317"/>
      <c r="F9" s="1317"/>
      <c r="G9" s="1317"/>
      <c r="H9" s="1317"/>
      <c r="I9" s="1317"/>
      <c r="J9" s="1317"/>
      <c r="K9" s="1318"/>
    </row>
    <row r="10" spans="1:14" ht="15" customHeight="1">
      <c r="A10" s="1319" t="s">
        <v>443</v>
      </c>
      <c r="B10" s="1320"/>
      <c r="C10" s="1320"/>
      <c r="D10" s="1320"/>
      <c r="E10" s="1320"/>
      <c r="F10" s="1320"/>
      <c r="G10" s="1320"/>
      <c r="H10" s="1320"/>
      <c r="I10" s="1320"/>
      <c r="J10" s="1320"/>
      <c r="K10" s="1321"/>
    </row>
    <row r="11" spans="1:14" ht="15" customHeight="1">
      <c r="A11" s="1319" t="s">
        <v>444</v>
      </c>
      <c r="B11" s="1320"/>
      <c r="C11" s="1320"/>
      <c r="D11" s="1320"/>
      <c r="E11" s="1321"/>
      <c r="F11" s="1319" t="s">
        <v>445</v>
      </c>
      <c r="G11" s="1320"/>
      <c r="H11" s="1321"/>
      <c r="I11" s="1320" t="s">
        <v>446</v>
      </c>
      <c r="J11" s="1320"/>
      <c r="K11" s="1321"/>
    </row>
    <row r="12" spans="1:14" ht="15" customHeight="1">
      <c r="A12" s="1322"/>
      <c r="B12" s="1323"/>
      <c r="C12" s="125" t="s">
        <v>447</v>
      </c>
      <c r="D12" s="1323"/>
      <c r="E12" s="1324"/>
      <c r="F12" s="1325"/>
      <c r="G12" s="1326"/>
      <c r="H12" s="1327"/>
      <c r="I12" s="1326"/>
      <c r="J12" s="1326"/>
      <c r="K12" s="1327"/>
    </row>
    <row r="13" spans="1:14" ht="15" customHeight="1">
      <c r="A13" s="1328"/>
      <c r="B13" s="1329"/>
      <c r="C13" s="126" t="s">
        <v>448</v>
      </c>
      <c r="D13" s="1329"/>
      <c r="E13" s="1330"/>
      <c r="F13" s="1331"/>
      <c r="G13" s="1332"/>
      <c r="H13" s="1333"/>
      <c r="I13" s="1332"/>
      <c r="J13" s="1332"/>
      <c r="K13" s="1333"/>
    </row>
    <row r="14" spans="1:14" ht="15" customHeight="1">
      <c r="A14" s="1328"/>
      <c r="B14" s="1329"/>
      <c r="C14" s="127" t="s">
        <v>448</v>
      </c>
      <c r="D14" s="1329"/>
      <c r="E14" s="1330"/>
      <c r="F14" s="1334"/>
      <c r="G14" s="1335"/>
      <c r="H14" s="1336"/>
      <c r="I14" s="1335"/>
      <c r="J14" s="1335"/>
      <c r="K14" s="1336"/>
    </row>
    <row r="15" spans="1:14" ht="15" customHeight="1">
      <c r="A15" s="1328"/>
      <c r="B15" s="1329"/>
      <c r="C15" s="128" t="s">
        <v>448</v>
      </c>
      <c r="D15" s="1329"/>
      <c r="E15" s="1330"/>
      <c r="F15" s="1334"/>
      <c r="G15" s="1335"/>
      <c r="H15" s="1336"/>
      <c r="I15" s="1335"/>
      <c r="J15" s="1335"/>
      <c r="K15" s="1336"/>
    </row>
    <row r="16" spans="1:14" ht="15" customHeight="1">
      <c r="A16" s="1328"/>
      <c r="B16" s="1329"/>
      <c r="C16" s="128" t="s">
        <v>448</v>
      </c>
      <c r="D16" s="1329"/>
      <c r="E16" s="1330"/>
      <c r="F16" s="1337"/>
      <c r="G16" s="1338"/>
      <c r="H16" s="1339"/>
      <c r="I16" s="1338"/>
      <c r="J16" s="1338"/>
      <c r="K16" s="1339"/>
    </row>
    <row r="17" spans="1:11" ht="15" customHeight="1">
      <c r="A17" s="1340"/>
      <c r="B17" s="1341"/>
      <c r="C17" s="128" t="s">
        <v>448</v>
      </c>
      <c r="D17" s="1341"/>
      <c r="E17" s="1342"/>
      <c r="F17" s="1343"/>
      <c r="G17" s="1344"/>
      <c r="H17" s="1345"/>
      <c r="I17" s="1344"/>
      <c r="J17" s="1344"/>
      <c r="K17" s="1345"/>
    </row>
    <row r="18" spans="1:11" ht="15" customHeight="1">
      <c r="A18" s="1340"/>
      <c r="B18" s="1341"/>
      <c r="C18" s="128" t="s">
        <v>448</v>
      </c>
      <c r="D18" s="1341"/>
      <c r="E18" s="1342"/>
      <c r="F18" s="1343"/>
      <c r="G18" s="1344"/>
      <c r="H18" s="1345"/>
      <c r="I18" s="1344"/>
      <c r="J18" s="1344"/>
      <c r="K18" s="1345"/>
    </row>
    <row r="19" spans="1:11" ht="15" customHeight="1">
      <c r="A19" s="1340"/>
      <c r="B19" s="1341"/>
      <c r="C19" s="128" t="s">
        <v>448</v>
      </c>
      <c r="D19" s="1341"/>
      <c r="E19" s="1342"/>
      <c r="F19" s="1343"/>
      <c r="G19" s="1344"/>
      <c r="H19" s="1345"/>
      <c r="I19" s="1344"/>
      <c r="J19" s="1344"/>
      <c r="K19" s="1345"/>
    </row>
    <row r="20" spans="1:11" ht="15" customHeight="1">
      <c r="A20" s="1340"/>
      <c r="B20" s="1341"/>
      <c r="C20" s="128" t="s">
        <v>448</v>
      </c>
      <c r="D20" s="1341"/>
      <c r="E20" s="1342"/>
      <c r="F20" s="1343"/>
      <c r="G20" s="1344"/>
      <c r="H20" s="1345"/>
      <c r="I20" s="1344"/>
      <c r="J20" s="1344"/>
      <c r="K20" s="1345"/>
    </row>
    <row r="21" spans="1:11" ht="15" customHeight="1">
      <c r="A21" s="1340"/>
      <c r="B21" s="1341"/>
      <c r="C21" s="128" t="s">
        <v>448</v>
      </c>
      <c r="D21" s="1341"/>
      <c r="E21" s="1342"/>
      <c r="F21" s="1343"/>
      <c r="G21" s="1344"/>
      <c r="H21" s="1345"/>
      <c r="I21" s="1344"/>
      <c r="J21" s="1344"/>
      <c r="K21" s="1345"/>
    </row>
    <row r="22" spans="1:11" ht="15" customHeight="1">
      <c r="A22" s="1340"/>
      <c r="B22" s="1341"/>
      <c r="C22" s="128" t="s">
        <v>448</v>
      </c>
      <c r="D22" s="1341"/>
      <c r="E22" s="1342"/>
      <c r="F22" s="1343"/>
      <c r="G22" s="1344"/>
      <c r="H22" s="1345"/>
      <c r="I22" s="1344"/>
      <c r="J22" s="1344"/>
      <c r="K22" s="1345"/>
    </row>
    <row r="23" spans="1:11" ht="15" customHeight="1">
      <c r="A23" s="1340"/>
      <c r="B23" s="1341"/>
      <c r="C23" s="128" t="s">
        <v>448</v>
      </c>
      <c r="D23" s="1341"/>
      <c r="E23" s="1342"/>
      <c r="F23" s="1343"/>
      <c r="G23" s="1344"/>
      <c r="H23" s="1345"/>
      <c r="I23" s="1344"/>
      <c r="J23" s="1344"/>
      <c r="K23" s="1345"/>
    </row>
    <row r="24" spans="1:11" ht="15" customHeight="1">
      <c r="A24" s="1340"/>
      <c r="B24" s="1341"/>
      <c r="C24" s="128" t="s">
        <v>448</v>
      </c>
      <c r="D24" s="1341"/>
      <c r="E24" s="1342"/>
      <c r="F24" s="1343"/>
      <c r="G24" s="1344"/>
      <c r="H24" s="1345"/>
      <c r="I24" s="1344"/>
      <c r="J24" s="1344"/>
      <c r="K24" s="1345"/>
    </row>
    <row r="25" spans="1:11" ht="15" customHeight="1">
      <c r="A25" s="1340"/>
      <c r="B25" s="1341"/>
      <c r="C25" s="128" t="s">
        <v>448</v>
      </c>
      <c r="D25" s="1341"/>
      <c r="E25" s="1342"/>
      <c r="F25" s="1343"/>
      <c r="G25" s="1344"/>
      <c r="H25" s="1345"/>
      <c r="I25" s="1344"/>
      <c r="J25" s="1344"/>
      <c r="K25" s="1345"/>
    </row>
    <row r="26" spans="1:11" ht="15" customHeight="1">
      <c r="A26" s="1346"/>
      <c r="B26" s="1347"/>
      <c r="C26" s="129" t="s">
        <v>448</v>
      </c>
      <c r="D26" s="1347"/>
      <c r="E26" s="1348"/>
      <c r="F26" s="1349"/>
      <c r="G26" s="1350"/>
      <c r="H26" s="1351"/>
      <c r="I26" s="1349"/>
      <c r="J26" s="1350"/>
      <c r="K26" s="1351"/>
    </row>
    <row r="27" spans="1:11" ht="15" customHeight="1">
      <c r="A27" s="1319" t="s">
        <v>449</v>
      </c>
      <c r="B27" s="1320"/>
      <c r="C27" s="1320"/>
      <c r="D27" s="1320"/>
      <c r="E27" s="1320"/>
      <c r="F27" s="1320"/>
      <c r="G27" s="1320"/>
      <c r="H27" s="1320"/>
      <c r="I27" s="1320"/>
      <c r="J27" s="1320"/>
      <c r="K27" s="1321"/>
    </row>
    <row r="28" spans="1:11" ht="15" customHeight="1">
      <c r="A28" s="1319" t="s">
        <v>450</v>
      </c>
      <c r="B28" s="1320"/>
      <c r="C28" s="1320"/>
      <c r="D28" s="1320"/>
      <c r="E28" s="1320"/>
      <c r="F28" s="1320"/>
      <c r="G28" s="1320"/>
      <c r="H28" s="1321"/>
      <c r="I28" s="1319" t="s">
        <v>451</v>
      </c>
      <c r="J28" s="1320"/>
      <c r="K28" s="1321"/>
    </row>
    <row r="29" spans="1:11" ht="15" customHeight="1">
      <c r="A29" s="1352" t="s">
        <v>452</v>
      </c>
      <c r="B29" s="1353"/>
      <c r="C29" s="1353"/>
      <c r="D29" s="1353"/>
      <c r="E29" s="1353"/>
      <c r="F29" s="1353"/>
      <c r="G29" s="1353"/>
      <c r="H29" s="1354"/>
      <c r="I29" s="1355">
        <v>40269</v>
      </c>
      <c r="J29" s="1356"/>
      <c r="K29" s="1357"/>
    </row>
    <row r="30" spans="1:11" ht="15" customHeight="1">
      <c r="A30" s="1358" t="s">
        <v>453</v>
      </c>
      <c r="B30" s="1359"/>
      <c r="C30" s="1359"/>
      <c r="D30" s="1359"/>
      <c r="E30" s="1359"/>
      <c r="F30" s="1359"/>
      <c r="G30" s="1359"/>
      <c r="H30" s="1360"/>
      <c r="I30" s="1361">
        <v>41548</v>
      </c>
      <c r="J30" s="1362"/>
      <c r="K30" s="1363"/>
    </row>
    <row r="31" spans="1:11" ht="15" customHeight="1">
      <c r="A31" s="1358" t="s">
        <v>454</v>
      </c>
      <c r="B31" s="1359"/>
      <c r="C31" s="1359"/>
      <c r="D31" s="1359"/>
      <c r="E31" s="1359"/>
      <c r="F31" s="1359"/>
      <c r="G31" s="1359"/>
      <c r="H31" s="1360"/>
      <c r="I31" s="1361">
        <v>41579</v>
      </c>
      <c r="J31" s="1362"/>
      <c r="K31" s="1363"/>
    </row>
    <row r="32" spans="1:11" ht="15" customHeight="1">
      <c r="A32" s="1358" t="s">
        <v>455</v>
      </c>
      <c r="B32" s="1359"/>
      <c r="C32" s="1359"/>
      <c r="D32" s="1359"/>
      <c r="E32" s="1359"/>
      <c r="F32" s="1359"/>
      <c r="G32" s="1359"/>
      <c r="H32" s="1360"/>
      <c r="I32" s="1361">
        <v>44835</v>
      </c>
      <c r="J32" s="1362"/>
      <c r="K32" s="1363"/>
    </row>
    <row r="33" spans="1:11" ht="15" customHeight="1">
      <c r="A33" s="1367"/>
      <c r="B33" s="1368"/>
      <c r="C33" s="1368"/>
      <c r="D33" s="1368"/>
      <c r="E33" s="1368"/>
      <c r="F33" s="1368"/>
      <c r="G33" s="1368"/>
      <c r="H33" s="1369"/>
      <c r="I33" s="1370"/>
      <c r="J33" s="1371"/>
      <c r="K33" s="1372"/>
    </row>
    <row r="34" spans="1:11" ht="15" customHeight="1">
      <c r="A34" s="1367"/>
      <c r="B34" s="1368"/>
      <c r="C34" s="1368"/>
      <c r="D34" s="1368"/>
      <c r="E34" s="1368"/>
      <c r="F34" s="1368"/>
      <c r="G34" s="1368"/>
      <c r="H34" s="1369"/>
      <c r="I34" s="1370"/>
      <c r="J34" s="1371"/>
      <c r="K34" s="1372"/>
    </row>
    <row r="35" spans="1:11" ht="15" customHeight="1">
      <c r="A35" s="1349"/>
      <c r="B35" s="1350"/>
      <c r="C35" s="1350"/>
      <c r="D35" s="1350"/>
      <c r="E35" s="1350"/>
      <c r="F35" s="1350"/>
      <c r="G35" s="1350"/>
      <c r="H35" s="1351"/>
      <c r="I35" s="1364"/>
      <c r="J35" s="1365"/>
      <c r="K35" s="1366"/>
    </row>
    <row r="36" spans="1:11" ht="15" customHeight="1">
      <c r="A36" s="130" t="s">
        <v>456</v>
      </c>
      <c r="B36" s="131"/>
      <c r="C36" s="131"/>
      <c r="D36" s="131"/>
      <c r="E36" s="131"/>
      <c r="F36" s="131"/>
      <c r="G36" s="131"/>
      <c r="H36" s="131"/>
      <c r="I36" s="131"/>
      <c r="J36" s="131"/>
      <c r="K36" s="132"/>
    </row>
    <row r="37" spans="1:11" ht="15" customHeight="1">
      <c r="A37" s="133"/>
      <c r="B37" s="134"/>
      <c r="C37" s="134"/>
      <c r="D37" s="134"/>
      <c r="E37" s="134"/>
      <c r="F37" s="134"/>
      <c r="G37" s="134"/>
      <c r="H37" s="134"/>
      <c r="I37" s="134"/>
      <c r="J37" s="134"/>
      <c r="K37" s="135"/>
    </row>
    <row r="38" spans="1:11" ht="15" customHeight="1">
      <c r="A38" s="133"/>
      <c r="B38" s="134"/>
      <c r="C38" s="134"/>
      <c r="D38" s="134"/>
      <c r="E38" s="134"/>
      <c r="F38" s="134"/>
      <c r="G38" s="134"/>
      <c r="H38" s="134"/>
      <c r="I38" s="134"/>
      <c r="J38" s="134"/>
      <c r="K38" s="135"/>
    </row>
    <row r="39" spans="1:11" ht="15" customHeight="1">
      <c r="A39" s="133"/>
      <c r="B39" s="134"/>
      <c r="C39" s="134"/>
      <c r="D39" s="134"/>
      <c r="E39" s="134"/>
      <c r="F39" s="134"/>
      <c r="G39" s="134"/>
      <c r="H39" s="134"/>
      <c r="I39" s="134"/>
      <c r="J39" s="134"/>
      <c r="K39" s="135"/>
    </row>
    <row r="40" spans="1:11" ht="15" customHeight="1">
      <c r="A40" s="133"/>
      <c r="B40" s="134"/>
      <c r="C40" s="134"/>
      <c r="D40" s="134"/>
      <c r="E40" s="134"/>
      <c r="F40" s="134"/>
      <c r="G40" s="134"/>
      <c r="H40" s="134"/>
      <c r="I40" s="134"/>
      <c r="J40" s="134"/>
      <c r="K40" s="135"/>
    </row>
    <row r="41" spans="1:11" ht="15" customHeight="1">
      <c r="A41" s="136"/>
      <c r="B41" s="137"/>
      <c r="C41" s="137"/>
      <c r="D41" s="137"/>
      <c r="E41" s="137"/>
      <c r="F41" s="137"/>
      <c r="G41" s="137"/>
      <c r="H41" s="137"/>
      <c r="I41" s="137"/>
      <c r="J41" s="137"/>
      <c r="K41" s="138"/>
    </row>
    <row r="42" spans="1:11">
      <c r="A42" s="139" t="s">
        <v>457</v>
      </c>
      <c r="B42" s="119"/>
      <c r="C42" s="119"/>
      <c r="D42" s="119"/>
      <c r="E42" s="119"/>
      <c r="F42" s="119"/>
      <c r="G42" s="119"/>
      <c r="H42" s="119"/>
      <c r="I42" s="119"/>
      <c r="J42" s="119"/>
      <c r="K42" s="119"/>
    </row>
    <row r="43" spans="1:11">
      <c r="A43" s="139" t="s">
        <v>458</v>
      </c>
      <c r="B43" s="119"/>
      <c r="C43" s="119"/>
      <c r="D43" s="119"/>
      <c r="E43" s="119"/>
      <c r="F43" s="119"/>
      <c r="G43" s="119"/>
      <c r="H43" s="119"/>
      <c r="I43" s="119"/>
      <c r="J43" s="119"/>
      <c r="K43" s="119"/>
    </row>
    <row r="44" spans="1:11">
      <c r="A44" s="139"/>
      <c r="B44" s="119"/>
      <c r="C44" s="119"/>
      <c r="D44" s="119"/>
      <c r="E44" s="119"/>
      <c r="F44" s="119"/>
      <c r="G44" s="119"/>
      <c r="H44" s="119"/>
      <c r="I44" s="119"/>
      <c r="J44" s="119"/>
      <c r="K44" s="119"/>
    </row>
    <row r="45" spans="1:11">
      <c r="B45" s="119"/>
      <c r="C45" s="119"/>
      <c r="D45" s="119"/>
      <c r="E45" s="119"/>
      <c r="F45" s="119"/>
      <c r="G45" s="119"/>
      <c r="H45" s="119"/>
      <c r="I45" s="119"/>
      <c r="J45" s="119"/>
      <c r="K45" s="119"/>
    </row>
    <row r="46" spans="1:11">
      <c r="A46" s="139"/>
      <c r="B46" s="119"/>
      <c r="C46" s="119"/>
      <c r="D46" s="119"/>
      <c r="E46" s="119"/>
      <c r="F46" s="119"/>
      <c r="G46" s="119"/>
      <c r="H46" s="119"/>
      <c r="I46" s="119"/>
      <c r="J46" s="119"/>
      <c r="K46" s="119"/>
    </row>
  </sheetData>
  <mergeCells count="93">
    <mergeCell ref="L1:M1"/>
    <mergeCell ref="E2:I2"/>
    <mergeCell ref="A4:D4"/>
    <mergeCell ref="E4:K4"/>
    <mergeCell ref="B5:G5"/>
    <mergeCell ref="H5:H7"/>
    <mergeCell ref="I5:K7"/>
    <mergeCell ref="A6:A7"/>
    <mergeCell ref="B6:G7"/>
    <mergeCell ref="A8:A9"/>
    <mergeCell ref="E8:F8"/>
    <mergeCell ref="B9:K9"/>
    <mergeCell ref="A10:K10"/>
    <mergeCell ref="A11:E11"/>
    <mergeCell ref="F11:H11"/>
    <mergeCell ref="I11:K11"/>
    <mergeCell ref="A12:B12"/>
    <mergeCell ref="D12:E12"/>
    <mergeCell ref="F12:H12"/>
    <mergeCell ref="I12:K12"/>
    <mergeCell ref="A13:B13"/>
    <mergeCell ref="D13:E13"/>
    <mergeCell ref="F13:H13"/>
    <mergeCell ref="I13:K13"/>
    <mergeCell ref="A14:B14"/>
    <mergeCell ref="D14:E14"/>
    <mergeCell ref="F14:H14"/>
    <mergeCell ref="I14:K14"/>
    <mergeCell ref="A15:B15"/>
    <mergeCell ref="D15:E15"/>
    <mergeCell ref="F15:H15"/>
    <mergeCell ref="I15:K15"/>
    <mergeCell ref="A16:B16"/>
    <mergeCell ref="D16:E16"/>
    <mergeCell ref="F16:H16"/>
    <mergeCell ref="I16:K16"/>
    <mergeCell ref="A17:B17"/>
    <mergeCell ref="D17:E17"/>
    <mergeCell ref="F17:H17"/>
    <mergeCell ref="I17:K17"/>
    <mergeCell ref="A18:B18"/>
    <mergeCell ref="D18:E18"/>
    <mergeCell ref="F18:H18"/>
    <mergeCell ref="I18:K18"/>
    <mergeCell ref="A19:B19"/>
    <mergeCell ref="D19:E19"/>
    <mergeCell ref="F19:H19"/>
    <mergeCell ref="I19:K19"/>
    <mergeCell ref="A20:B20"/>
    <mergeCell ref="D20:E20"/>
    <mergeCell ref="F20:H20"/>
    <mergeCell ref="I20:K20"/>
    <mergeCell ref="A21:B21"/>
    <mergeCell ref="D21:E21"/>
    <mergeCell ref="F21:H21"/>
    <mergeCell ref="I21:K21"/>
    <mergeCell ref="A22:B22"/>
    <mergeCell ref="D22:E22"/>
    <mergeCell ref="F22:H22"/>
    <mergeCell ref="I22:K22"/>
    <mergeCell ref="A23:B23"/>
    <mergeCell ref="D23:E23"/>
    <mergeCell ref="F23:H23"/>
    <mergeCell ref="I23:K23"/>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9:H29"/>
    <mergeCell ref="I29:K29"/>
    <mergeCell ref="A30:H30"/>
    <mergeCell ref="I30:K30"/>
    <mergeCell ref="A31:H31"/>
    <mergeCell ref="I31:K31"/>
    <mergeCell ref="A35:H35"/>
    <mergeCell ref="I35:K35"/>
    <mergeCell ref="A32:H32"/>
    <mergeCell ref="I32:K32"/>
    <mergeCell ref="A33:H33"/>
    <mergeCell ref="I33:K33"/>
    <mergeCell ref="A34:H34"/>
    <mergeCell ref="I34:K34"/>
  </mergeCells>
  <phoneticPr fontId="29"/>
  <hyperlinks>
    <hyperlink ref="L1" location="目次!A1" display="目次に戻る"/>
    <hyperlink ref="L1:M1" location="目次!A10"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D12" sqref="D12:K17"/>
    </sheetView>
  </sheetViews>
  <sheetFormatPr defaultColWidth="9" defaultRowHeight="13.5"/>
  <cols>
    <col min="1" max="1" width="8.625" style="120" customWidth="1"/>
    <col min="2" max="4" width="3.625" style="120" customWidth="1"/>
    <col min="5" max="5" width="8.625" style="120" customWidth="1"/>
    <col min="6" max="11" width="9.625" style="120" customWidth="1"/>
    <col min="12" max="16384" width="9" style="120"/>
  </cols>
  <sheetData>
    <row r="1" spans="1:14" ht="18.75" customHeight="1">
      <c r="A1" s="118"/>
      <c r="B1" s="119"/>
      <c r="C1" s="119"/>
      <c r="D1" s="119"/>
      <c r="E1" s="119"/>
      <c r="F1" s="119"/>
      <c r="G1" s="119"/>
      <c r="H1" s="119"/>
      <c r="I1" s="119"/>
      <c r="J1" s="119"/>
      <c r="K1" s="119"/>
      <c r="L1" s="1373" t="s">
        <v>188</v>
      </c>
      <c r="M1" s="1373"/>
    </row>
    <row r="2" spans="1:14" ht="17.25">
      <c r="A2" s="118"/>
      <c r="B2" s="119"/>
      <c r="C2" s="119"/>
      <c r="D2" s="119"/>
      <c r="E2" s="1300" t="s">
        <v>459</v>
      </c>
      <c r="F2" s="1300"/>
      <c r="G2" s="1300"/>
      <c r="H2" s="1300"/>
      <c r="I2" s="1300"/>
      <c r="J2" s="119"/>
      <c r="K2" s="119"/>
    </row>
    <row r="3" spans="1:14">
      <c r="A3" s="119"/>
      <c r="B3" s="119"/>
      <c r="C3" s="119"/>
      <c r="D3" s="119"/>
      <c r="E3" s="119"/>
      <c r="F3" s="119"/>
      <c r="G3" s="119"/>
      <c r="H3" s="119"/>
      <c r="I3" s="119"/>
      <c r="J3" s="119"/>
      <c r="K3" s="119"/>
    </row>
    <row r="4" spans="1:14" ht="15" customHeight="1">
      <c r="A4" s="1301" t="s">
        <v>439</v>
      </c>
      <c r="B4" s="1302"/>
      <c r="C4" s="1302"/>
      <c r="D4" s="1303"/>
      <c r="E4" s="1304" t="str">
        <f>IF(基本情報入力シート!$D$23="","",基本情報入力シート!$D$23)</f>
        <v/>
      </c>
      <c r="F4" s="1305"/>
      <c r="G4" s="1305"/>
      <c r="H4" s="1305"/>
      <c r="I4" s="1305"/>
      <c r="J4" s="1305"/>
      <c r="K4" s="1306"/>
    </row>
    <row r="5" spans="1:14" ht="15" customHeight="1">
      <c r="A5" s="121" t="s">
        <v>8</v>
      </c>
      <c r="B5" s="1307" t="str">
        <f>IF(付表8!C81="","",付表8!C81)</f>
        <v/>
      </c>
      <c r="C5" s="1307"/>
      <c r="D5" s="1307"/>
      <c r="E5" s="1307"/>
      <c r="F5" s="1307"/>
      <c r="G5" s="1307"/>
      <c r="H5" s="1308" t="s">
        <v>440</v>
      </c>
      <c r="I5" s="1311" t="str">
        <f>IF(付表8!G81="","",付表8!G81)</f>
        <v/>
      </c>
      <c r="J5" s="1312"/>
      <c r="K5" s="1313"/>
    </row>
    <row r="6" spans="1:14" ht="15" customHeight="1">
      <c r="A6" s="1308" t="s">
        <v>441</v>
      </c>
      <c r="B6" s="1314" t="str">
        <f>IF(付表8!C82="","",付表8!C82)</f>
        <v/>
      </c>
      <c r="C6" s="1314"/>
      <c r="D6" s="1314"/>
      <c r="E6" s="1314"/>
      <c r="F6" s="1314"/>
      <c r="G6" s="1314"/>
      <c r="H6" s="1309"/>
      <c r="I6" s="1311"/>
      <c r="J6" s="1312"/>
      <c r="K6" s="1313"/>
    </row>
    <row r="7" spans="1:14" ht="15" customHeight="1">
      <c r="A7" s="1310"/>
      <c r="B7" s="1314"/>
      <c r="C7" s="1314"/>
      <c r="D7" s="1314"/>
      <c r="E7" s="1314"/>
      <c r="F7" s="1314"/>
      <c r="G7" s="1314"/>
      <c r="H7" s="1310"/>
      <c r="I7" s="1311"/>
      <c r="J7" s="1312"/>
      <c r="K7" s="1313"/>
      <c r="L7" s="122"/>
    </row>
    <row r="8" spans="1:14" ht="15" customHeight="1">
      <c r="A8" s="1308" t="s">
        <v>442</v>
      </c>
      <c r="B8" s="104" t="s">
        <v>409</v>
      </c>
      <c r="C8" s="105"/>
      <c r="D8" s="105"/>
      <c r="E8" s="1315" t="str">
        <f>IF(付表8!D83="","",付表8!D83)</f>
        <v/>
      </c>
      <c r="F8" s="1315"/>
      <c r="G8" s="105" t="s">
        <v>410</v>
      </c>
      <c r="H8" s="123"/>
      <c r="I8" s="105"/>
      <c r="J8" s="105"/>
      <c r="K8" s="106"/>
      <c r="L8" s="124"/>
      <c r="M8" s="101"/>
      <c r="N8" s="101"/>
    </row>
    <row r="9" spans="1:14" ht="15" customHeight="1">
      <c r="A9" s="1310"/>
      <c r="B9" s="1316" t="str">
        <f>IF(付表8!C84="","",付表8!C84)</f>
        <v/>
      </c>
      <c r="C9" s="1317"/>
      <c r="D9" s="1317"/>
      <c r="E9" s="1317"/>
      <c r="F9" s="1317"/>
      <c r="G9" s="1317"/>
      <c r="H9" s="1317"/>
      <c r="I9" s="1317"/>
      <c r="J9" s="1317"/>
      <c r="K9" s="1318"/>
    </row>
    <row r="10" spans="1:14" ht="15" customHeight="1">
      <c r="A10" s="1319" t="s">
        <v>443</v>
      </c>
      <c r="B10" s="1320"/>
      <c r="C10" s="1320"/>
      <c r="D10" s="1320"/>
      <c r="E10" s="1320"/>
      <c r="F10" s="1320"/>
      <c r="G10" s="1320"/>
      <c r="H10" s="1320"/>
      <c r="I10" s="1320"/>
      <c r="J10" s="1320"/>
      <c r="K10" s="1321"/>
    </row>
    <row r="11" spans="1:14" ht="15" customHeight="1">
      <c r="A11" s="1319" t="s">
        <v>444</v>
      </c>
      <c r="B11" s="1320"/>
      <c r="C11" s="1320"/>
      <c r="D11" s="1320"/>
      <c r="E11" s="1321"/>
      <c r="F11" s="1319" t="s">
        <v>445</v>
      </c>
      <c r="G11" s="1320"/>
      <c r="H11" s="1321"/>
      <c r="I11" s="1320" t="s">
        <v>446</v>
      </c>
      <c r="J11" s="1320"/>
      <c r="K11" s="1321"/>
    </row>
    <row r="12" spans="1:14" ht="15" customHeight="1">
      <c r="A12" s="1322"/>
      <c r="B12" s="1323"/>
      <c r="C12" s="125" t="s">
        <v>447</v>
      </c>
      <c r="D12" s="1323"/>
      <c r="E12" s="1324"/>
      <c r="F12" s="1325"/>
      <c r="G12" s="1326"/>
      <c r="H12" s="1327"/>
      <c r="I12" s="1326"/>
      <c r="J12" s="1326"/>
      <c r="K12" s="1327"/>
    </row>
    <row r="13" spans="1:14" ht="15" customHeight="1">
      <c r="A13" s="1328"/>
      <c r="B13" s="1329"/>
      <c r="C13" s="126" t="s">
        <v>448</v>
      </c>
      <c r="D13" s="1329"/>
      <c r="E13" s="1330"/>
      <c r="F13" s="1331"/>
      <c r="G13" s="1332"/>
      <c r="H13" s="1333"/>
      <c r="I13" s="1332"/>
      <c r="J13" s="1332"/>
      <c r="K13" s="1333"/>
    </row>
    <row r="14" spans="1:14" ht="15" customHeight="1">
      <c r="A14" s="1328"/>
      <c r="B14" s="1329"/>
      <c r="C14" s="127" t="s">
        <v>448</v>
      </c>
      <c r="D14" s="1329"/>
      <c r="E14" s="1330"/>
      <c r="F14" s="1334"/>
      <c r="G14" s="1335"/>
      <c r="H14" s="1336"/>
      <c r="I14" s="1335"/>
      <c r="J14" s="1335"/>
      <c r="K14" s="1336"/>
    </row>
    <row r="15" spans="1:14" ht="15" customHeight="1">
      <c r="A15" s="1328"/>
      <c r="B15" s="1329"/>
      <c r="C15" s="128" t="s">
        <v>448</v>
      </c>
      <c r="D15" s="1329"/>
      <c r="E15" s="1330"/>
      <c r="F15" s="1334"/>
      <c r="G15" s="1335"/>
      <c r="H15" s="1336"/>
      <c r="I15" s="1335"/>
      <c r="J15" s="1335"/>
      <c r="K15" s="1336"/>
    </row>
    <row r="16" spans="1:14" ht="15" customHeight="1">
      <c r="A16" s="1328"/>
      <c r="B16" s="1329"/>
      <c r="C16" s="128" t="s">
        <v>448</v>
      </c>
      <c r="D16" s="1329"/>
      <c r="E16" s="1330"/>
      <c r="F16" s="1337"/>
      <c r="G16" s="1338"/>
      <c r="H16" s="1339"/>
      <c r="I16" s="1338"/>
      <c r="J16" s="1338"/>
      <c r="K16" s="1339"/>
    </row>
    <row r="17" spans="1:11" ht="15" customHeight="1">
      <c r="A17" s="1340"/>
      <c r="B17" s="1341"/>
      <c r="C17" s="128" t="s">
        <v>448</v>
      </c>
      <c r="D17" s="1341"/>
      <c r="E17" s="1342"/>
      <c r="F17" s="1343"/>
      <c r="G17" s="1344"/>
      <c r="H17" s="1345"/>
      <c r="I17" s="1344"/>
      <c r="J17" s="1344"/>
      <c r="K17" s="1345"/>
    </row>
    <row r="18" spans="1:11" ht="15" customHeight="1">
      <c r="A18" s="1340"/>
      <c r="B18" s="1341"/>
      <c r="C18" s="128" t="s">
        <v>448</v>
      </c>
      <c r="D18" s="1341"/>
      <c r="E18" s="1342"/>
      <c r="F18" s="1343"/>
      <c r="G18" s="1344"/>
      <c r="H18" s="1345"/>
      <c r="I18" s="1344"/>
      <c r="J18" s="1344"/>
      <c r="K18" s="1345"/>
    </row>
    <row r="19" spans="1:11" ht="15" customHeight="1">
      <c r="A19" s="1340"/>
      <c r="B19" s="1341"/>
      <c r="C19" s="128" t="s">
        <v>448</v>
      </c>
      <c r="D19" s="1341"/>
      <c r="E19" s="1342"/>
      <c r="F19" s="1343"/>
      <c r="G19" s="1344"/>
      <c r="H19" s="1345"/>
      <c r="I19" s="1344"/>
      <c r="J19" s="1344"/>
      <c r="K19" s="1345"/>
    </row>
    <row r="20" spans="1:11" ht="15" customHeight="1">
      <c r="A20" s="1340"/>
      <c r="B20" s="1341"/>
      <c r="C20" s="128" t="s">
        <v>448</v>
      </c>
      <c r="D20" s="1341"/>
      <c r="E20" s="1342"/>
      <c r="F20" s="1343"/>
      <c r="G20" s="1344"/>
      <c r="H20" s="1345"/>
      <c r="I20" s="1344"/>
      <c r="J20" s="1344"/>
      <c r="K20" s="1345"/>
    </row>
    <row r="21" spans="1:11" ht="15" customHeight="1">
      <c r="A21" s="1340"/>
      <c r="B21" s="1341"/>
      <c r="C21" s="128" t="s">
        <v>448</v>
      </c>
      <c r="D21" s="1341"/>
      <c r="E21" s="1342"/>
      <c r="F21" s="1343"/>
      <c r="G21" s="1344"/>
      <c r="H21" s="1345"/>
      <c r="I21" s="1344"/>
      <c r="J21" s="1344"/>
      <c r="K21" s="1345"/>
    </row>
    <row r="22" spans="1:11" ht="15" customHeight="1">
      <c r="A22" s="1340"/>
      <c r="B22" s="1341"/>
      <c r="C22" s="128" t="s">
        <v>448</v>
      </c>
      <c r="D22" s="1341"/>
      <c r="E22" s="1342"/>
      <c r="F22" s="1343"/>
      <c r="G22" s="1344"/>
      <c r="H22" s="1345"/>
      <c r="I22" s="1344"/>
      <c r="J22" s="1344"/>
      <c r="K22" s="1345"/>
    </row>
    <row r="23" spans="1:11" ht="15" customHeight="1">
      <c r="A23" s="1340"/>
      <c r="B23" s="1341"/>
      <c r="C23" s="128" t="s">
        <v>448</v>
      </c>
      <c r="D23" s="1341"/>
      <c r="E23" s="1342"/>
      <c r="F23" s="1343"/>
      <c r="G23" s="1344"/>
      <c r="H23" s="1345"/>
      <c r="I23" s="1344"/>
      <c r="J23" s="1344"/>
      <c r="K23" s="1345"/>
    </row>
    <row r="24" spans="1:11" ht="15" customHeight="1">
      <c r="A24" s="1340"/>
      <c r="B24" s="1341"/>
      <c r="C24" s="128" t="s">
        <v>448</v>
      </c>
      <c r="D24" s="1341"/>
      <c r="E24" s="1342"/>
      <c r="F24" s="1343"/>
      <c r="G24" s="1344"/>
      <c r="H24" s="1345"/>
      <c r="I24" s="1344"/>
      <c r="J24" s="1344"/>
      <c r="K24" s="1345"/>
    </row>
    <row r="25" spans="1:11" ht="15" customHeight="1">
      <c r="A25" s="1340"/>
      <c r="B25" s="1341"/>
      <c r="C25" s="128" t="s">
        <v>448</v>
      </c>
      <c r="D25" s="1341"/>
      <c r="E25" s="1342"/>
      <c r="F25" s="1343"/>
      <c r="G25" s="1344"/>
      <c r="H25" s="1345"/>
      <c r="I25" s="1344"/>
      <c r="J25" s="1344"/>
      <c r="K25" s="1345"/>
    </row>
    <row r="26" spans="1:11" ht="15" customHeight="1">
      <c r="A26" s="1346"/>
      <c r="B26" s="1347"/>
      <c r="C26" s="129" t="s">
        <v>448</v>
      </c>
      <c r="D26" s="1347"/>
      <c r="E26" s="1348"/>
      <c r="F26" s="1349"/>
      <c r="G26" s="1350"/>
      <c r="H26" s="1351"/>
      <c r="I26" s="1349"/>
      <c r="J26" s="1350"/>
      <c r="K26" s="1351"/>
    </row>
    <row r="27" spans="1:11" ht="15" customHeight="1">
      <c r="A27" s="1319" t="s">
        <v>449</v>
      </c>
      <c r="B27" s="1320"/>
      <c r="C27" s="1320"/>
      <c r="D27" s="1320"/>
      <c r="E27" s="1320"/>
      <c r="F27" s="1320"/>
      <c r="G27" s="1320"/>
      <c r="H27" s="1320"/>
      <c r="I27" s="1320"/>
      <c r="J27" s="1320"/>
      <c r="K27" s="1321"/>
    </row>
    <row r="28" spans="1:11" ht="15" customHeight="1">
      <c r="A28" s="1319" t="s">
        <v>450</v>
      </c>
      <c r="B28" s="1320"/>
      <c r="C28" s="1320"/>
      <c r="D28" s="1320"/>
      <c r="E28" s="1320"/>
      <c r="F28" s="1320"/>
      <c r="G28" s="1320"/>
      <c r="H28" s="1321"/>
      <c r="I28" s="1319" t="s">
        <v>451</v>
      </c>
      <c r="J28" s="1320"/>
      <c r="K28" s="1321"/>
    </row>
    <row r="29" spans="1:11" ht="15" customHeight="1">
      <c r="A29" s="1352" t="s">
        <v>452</v>
      </c>
      <c r="B29" s="1353"/>
      <c r="C29" s="1353"/>
      <c r="D29" s="1353"/>
      <c r="E29" s="1353"/>
      <c r="F29" s="1353"/>
      <c r="G29" s="1353"/>
      <c r="H29" s="1354"/>
      <c r="I29" s="1355">
        <v>40269</v>
      </c>
      <c r="J29" s="1356"/>
      <c r="K29" s="1357"/>
    </row>
    <row r="30" spans="1:11" ht="15" customHeight="1">
      <c r="A30" s="1358" t="s">
        <v>453</v>
      </c>
      <c r="B30" s="1359"/>
      <c r="C30" s="1359"/>
      <c r="D30" s="1359"/>
      <c r="E30" s="1359"/>
      <c r="F30" s="1359"/>
      <c r="G30" s="1359"/>
      <c r="H30" s="1360"/>
      <c r="I30" s="1361">
        <v>41548</v>
      </c>
      <c r="J30" s="1362"/>
      <c r="K30" s="1363"/>
    </row>
    <row r="31" spans="1:11" ht="15" customHeight="1">
      <c r="A31" s="1358" t="s">
        <v>454</v>
      </c>
      <c r="B31" s="1359"/>
      <c r="C31" s="1359"/>
      <c r="D31" s="1359"/>
      <c r="E31" s="1359"/>
      <c r="F31" s="1359"/>
      <c r="G31" s="1359"/>
      <c r="H31" s="1360"/>
      <c r="I31" s="1361">
        <v>41579</v>
      </c>
      <c r="J31" s="1362"/>
      <c r="K31" s="1363"/>
    </row>
    <row r="32" spans="1:11" ht="15" customHeight="1">
      <c r="A32" s="1358" t="s">
        <v>455</v>
      </c>
      <c r="B32" s="1359"/>
      <c r="C32" s="1359"/>
      <c r="D32" s="1359"/>
      <c r="E32" s="1359"/>
      <c r="F32" s="1359"/>
      <c r="G32" s="1359"/>
      <c r="H32" s="1360"/>
      <c r="I32" s="1361">
        <v>44835</v>
      </c>
      <c r="J32" s="1362"/>
      <c r="K32" s="1363"/>
    </row>
    <row r="33" spans="1:11" ht="15" customHeight="1">
      <c r="A33" s="1367"/>
      <c r="B33" s="1368"/>
      <c r="C33" s="1368"/>
      <c r="D33" s="1368"/>
      <c r="E33" s="1368"/>
      <c r="F33" s="1368"/>
      <c r="G33" s="1368"/>
      <c r="H33" s="1369"/>
      <c r="I33" s="1370"/>
      <c r="J33" s="1371"/>
      <c r="K33" s="1372"/>
    </row>
    <row r="34" spans="1:11" ht="15" customHeight="1">
      <c r="A34" s="1367"/>
      <c r="B34" s="1368"/>
      <c r="C34" s="1368"/>
      <c r="D34" s="1368"/>
      <c r="E34" s="1368"/>
      <c r="F34" s="1368"/>
      <c r="G34" s="1368"/>
      <c r="H34" s="1369"/>
      <c r="I34" s="1370"/>
      <c r="J34" s="1371"/>
      <c r="K34" s="1372"/>
    </row>
    <row r="35" spans="1:11" ht="15" customHeight="1">
      <c r="A35" s="1349"/>
      <c r="B35" s="1350"/>
      <c r="C35" s="1350"/>
      <c r="D35" s="1350"/>
      <c r="E35" s="1350"/>
      <c r="F35" s="1350"/>
      <c r="G35" s="1350"/>
      <c r="H35" s="1351"/>
      <c r="I35" s="1364"/>
      <c r="J35" s="1365"/>
      <c r="K35" s="1366"/>
    </row>
    <row r="36" spans="1:11" ht="15" customHeight="1">
      <c r="A36" s="130" t="s">
        <v>456</v>
      </c>
      <c r="B36" s="131"/>
      <c r="C36" s="131"/>
      <c r="D36" s="131"/>
      <c r="E36" s="131"/>
      <c r="F36" s="131"/>
      <c r="G36" s="131"/>
      <c r="H36" s="131"/>
      <c r="I36" s="131"/>
      <c r="J36" s="131"/>
      <c r="K36" s="132"/>
    </row>
    <row r="37" spans="1:11" ht="15" customHeight="1">
      <c r="A37" s="133"/>
      <c r="B37" s="134"/>
      <c r="C37" s="134"/>
      <c r="D37" s="134"/>
      <c r="E37" s="134"/>
      <c r="F37" s="134"/>
      <c r="G37" s="134"/>
      <c r="H37" s="134"/>
      <c r="I37" s="134"/>
      <c r="J37" s="134"/>
      <c r="K37" s="135"/>
    </row>
    <row r="38" spans="1:11" ht="15" customHeight="1">
      <c r="A38" s="133"/>
      <c r="B38" s="134"/>
      <c r="C38" s="134"/>
      <c r="D38" s="134"/>
      <c r="E38" s="134"/>
      <c r="F38" s="134"/>
      <c r="G38" s="134"/>
      <c r="H38" s="134"/>
      <c r="I38" s="134"/>
      <c r="J38" s="134"/>
      <c r="K38" s="135"/>
    </row>
    <row r="39" spans="1:11" ht="15" customHeight="1">
      <c r="A39" s="133"/>
      <c r="B39" s="134"/>
      <c r="C39" s="134"/>
      <c r="D39" s="134"/>
      <c r="E39" s="134"/>
      <c r="F39" s="134"/>
      <c r="G39" s="134"/>
      <c r="H39" s="134"/>
      <c r="I39" s="134"/>
      <c r="J39" s="134"/>
      <c r="K39" s="135"/>
    </row>
    <row r="40" spans="1:11" ht="15" customHeight="1">
      <c r="A40" s="133"/>
      <c r="B40" s="134"/>
      <c r="C40" s="134"/>
      <c r="D40" s="134"/>
      <c r="E40" s="134"/>
      <c r="F40" s="134"/>
      <c r="G40" s="134"/>
      <c r="H40" s="134"/>
      <c r="I40" s="134"/>
      <c r="J40" s="134"/>
      <c r="K40" s="135"/>
    </row>
    <row r="41" spans="1:11" ht="15" customHeight="1">
      <c r="A41" s="136"/>
      <c r="B41" s="137"/>
      <c r="C41" s="137"/>
      <c r="D41" s="137"/>
      <c r="E41" s="137"/>
      <c r="F41" s="137"/>
      <c r="G41" s="137"/>
      <c r="H41" s="137"/>
      <c r="I41" s="137"/>
      <c r="J41" s="137"/>
      <c r="K41" s="138"/>
    </row>
    <row r="42" spans="1:11">
      <c r="A42" s="139" t="s">
        <v>457</v>
      </c>
      <c r="B42" s="119"/>
      <c r="C42" s="119"/>
      <c r="D42" s="119"/>
      <c r="E42" s="119"/>
      <c r="F42" s="119"/>
      <c r="G42" s="119"/>
      <c r="H42" s="119"/>
      <c r="I42" s="119"/>
      <c r="J42" s="119"/>
      <c r="K42" s="119"/>
    </row>
    <row r="43" spans="1:11">
      <c r="A43" s="139" t="s">
        <v>458</v>
      </c>
      <c r="B43" s="119"/>
      <c r="C43" s="119"/>
      <c r="D43" s="119"/>
      <c r="E43" s="119"/>
      <c r="F43" s="119"/>
      <c r="G43" s="119"/>
      <c r="H43" s="119"/>
      <c r="I43" s="119"/>
      <c r="J43" s="119"/>
      <c r="K43" s="119"/>
    </row>
    <row r="44" spans="1:11">
      <c r="A44" s="139"/>
      <c r="B44" s="119"/>
      <c r="C44" s="119"/>
      <c r="D44" s="119"/>
      <c r="E44" s="119"/>
      <c r="F44" s="119"/>
      <c r="G44" s="119"/>
      <c r="H44" s="119"/>
      <c r="I44" s="119"/>
      <c r="J44" s="119"/>
      <c r="K44" s="119"/>
    </row>
    <row r="45" spans="1:11">
      <c r="B45" s="119"/>
      <c r="C45" s="119"/>
      <c r="D45" s="119"/>
      <c r="E45" s="119"/>
      <c r="F45" s="119"/>
      <c r="G45" s="119"/>
      <c r="H45" s="119"/>
      <c r="I45" s="119"/>
      <c r="J45" s="119"/>
      <c r="K45" s="119"/>
    </row>
    <row r="46" spans="1:11">
      <c r="A46" s="139"/>
      <c r="B46" s="119"/>
      <c r="C46" s="119"/>
      <c r="D46" s="119"/>
      <c r="E46" s="119"/>
      <c r="F46" s="119"/>
      <c r="G46" s="119"/>
      <c r="H46" s="119"/>
      <c r="I46" s="119"/>
      <c r="J46" s="119"/>
      <c r="K46" s="119"/>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 ref="L1:M1" location="目次!A10"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N14" sqref="N14"/>
    </sheetView>
  </sheetViews>
  <sheetFormatPr defaultColWidth="9" defaultRowHeight="13.5"/>
  <cols>
    <col min="1" max="1" width="8.625" style="120" customWidth="1"/>
    <col min="2" max="4" width="3.625" style="120" customWidth="1"/>
    <col min="5" max="5" width="8.625" style="120" customWidth="1"/>
    <col min="6" max="11" width="9.625" style="120" customWidth="1"/>
    <col min="12" max="16384" width="9" style="120"/>
  </cols>
  <sheetData>
    <row r="1" spans="1:14" ht="18.75" customHeight="1">
      <c r="A1" s="118"/>
      <c r="B1" s="119"/>
      <c r="C1" s="119"/>
      <c r="D1" s="119"/>
      <c r="E1" s="119"/>
      <c r="F1" s="119"/>
      <c r="G1" s="119"/>
      <c r="H1" s="119"/>
      <c r="I1" s="119"/>
      <c r="J1" s="119"/>
      <c r="K1" s="119"/>
      <c r="L1" s="1373" t="s">
        <v>188</v>
      </c>
      <c r="M1" s="1373"/>
    </row>
    <row r="2" spans="1:14" ht="17.25">
      <c r="A2" s="118"/>
      <c r="B2" s="119"/>
      <c r="C2" s="119"/>
      <c r="D2" s="119"/>
      <c r="E2" s="1300" t="s">
        <v>459</v>
      </c>
      <c r="F2" s="1300"/>
      <c r="G2" s="1300"/>
      <c r="H2" s="1300"/>
      <c r="I2" s="1300"/>
      <c r="J2" s="119"/>
      <c r="K2" s="119"/>
    </row>
    <row r="3" spans="1:14">
      <c r="A3" s="119"/>
      <c r="B3" s="119"/>
      <c r="C3" s="119"/>
      <c r="D3" s="119"/>
      <c r="E3" s="119"/>
      <c r="F3" s="119"/>
      <c r="G3" s="119"/>
      <c r="H3" s="119"/>
      <c r="I3" s="119"/>
      <c r="J3" s="119"/>
      <c r="K3" s="119"/>
    </row>
    <row r="4" spans="1:14" ht="15" customHeight="1">
      <c r="A4" s="1301" t="s">
        <v>439</v>
      </c>
      <c r="B4" s="1302"/>
      <c r="C4" s="1302"/>
      <c r="D4" s="1303"/>
      <c r="E4" s="1304" t="str">
        <f>IF(基本情報入力シート!$D$23="","",基本情報入力シート!$D$23)</f>
        <v/>
      </c>
      <c r="F4" s="1305"/>
      <c r="G4" s="1305"/>
      <c r="H4" s="1305"/>
      <c r="I4" s="1305"/>
      <c r="J4" s="1305"/>
      <c r="K4" s="1306"/>
    </row>
    <row r="5" spans="1:14" ht="15" customHeight="1">
      <c r="A5" s="121" t="s">
        <v>8</v>
      </c>
      <c r="B5" s="1307" t="str">
        <f>IF(付表8!C86="","",付表8!C86)</f>
        <v/>
      </c>
      <c r="C5" s="1307"/>
      <c r="D5" s="1307"/>
      <c r="E5" s="1307"/>
      <c r="F5" s="1307"/>
      <c r="G5" s="1307"/>
      <c r="H5" s="1308" t="s">
        <v>440</v>
      </c>
      <c r="I5" s="1311" t="str">
        <f>IF(付表8!G86="","",付表8!G86)</f>
        <v/>
      </c>
      <c r="J5" s="1312"/>
      <c r="K5" s="1313"/>
    </row>
    <row r="6" spans="1:14" ht="15" customHeight="1">
      <c r="A6" s="1308" t="s">
        <v>441</v>
      </c>
      <c r="B6" s="1314" t="str">
        <f>IF(付表8!C87="","",付表8!C87)</f>
        <v/>
      </c>
      <c r="C6" s="1314"/>
      <c r="D6" s="1314"/>
      <c r="E6" s="1314"/>
      <c r="F6" s="1314"/>
      <c r="G6" s="1314"/>
      <c r="H6" s="1309"/>
      <c r="I6" s="1311"/>
      <c r="J6" s="1312"/>
      <c r="K6" s="1313"/>
    </row>
    <row r="7" spans="1:14" ht="15" customHeight="1">
      <c r="A7" s="1310"/>
      <c r="B7" s="1314"/>
      <c r="C7" s="1314"/>
      <c r="D7" s="1314"/>
      <c r="E7" s="1314"/>
      <c r="F7" s="1314"/>
      <c r="G7" s="1314"/>
      <c r="H7" s="1310"/>
      <c r="I7" s="1311"/>
      <c r="J7" s="1312"/>
      <c r="K7" s="1313"/>
      <c r="L7" s="122"/>
    </row>
    <row r="8" spans="1:14" ht="15" customHeight="1">
      <c r="A8" s="1308" t="s">
        <v>442</v>
      </c>
      <c r="B8" s="104" t="s">
        <v>409</v>
      </c>
      <c r="C8" s="105"/>
      <c r="D8" s="105"/>
      <c r="E8" s="1315" t="str">
        <f>IF(付表8!D88="","",付表8!D88)</f>
        <v/>
      </c>
      <c r="F8" s="1315"/>
      <c r="G8" s="105" t="s">
        <v>410</v>
      </c>
      <c r="H8" s="123"/>
      <c r="I8" s="105"/>
      <c r="J8" s="105"/>
      <c r="K8" s="106"/>
      <c r="L8" s="124"/>
      <c r="M8" s="101"/>
      <c r="N8" s="101"/>
    </row>
    <row r="9" spans="1:14" ht="15" customHeight="1">
      <c r="A9" s="1310"/>
      <c r="B9" s="1316" t="str">
        <f>IF(付表8!C89="","",付表8!C89)</f>
        <v/>
      </c>
      <c r="C9" s="1317"/>
      <c r="D9" s="1317"/>
      <c r="E9" s="1317"/>
      <c r="F9" s="1317"/>
      <c r="G9" s="1317"/>
      <c r="H9" s="1317"/>
      <c r="I9" s="1317"/>
      <c r="J9" s="1317"/>
      <c r="K9" s="1318"/>
    </row>
    <row r="10" spans="1:14" ht="15" customHeight="1">
      <c r="A10" s="1319" t="s">
        <v>443</v>
      </c>
      <c r="B10" s="1320"/>
      <c r="C10" s="1320"/>
      <c r="D10" s="1320"/>
      <c r="E10" s="1320"/>
      <c r="F10" s="1320"/>
      <c r="G10" s="1320"/>
      <c r="H10" s="1320"/>
      <c r="I10" s="1320"/>
      <c r="J10" s="1320"/>
      <c r="K10" s="1321"/>
    </row>
    <row r="11" spans="1:14" ht="15" customHeight="1">
      <c r="A11" s="1319" t="s">
        <v>444</v>
      </c>
      <c r="B11" s="1320"/>
      <c r="C11" s="1320"/>
      <c r="D11" s="1320"/>
      <c r="E11" s="1321"/>
      <c r="F11" s="1319" t="s">
        <v>445</v>
      </c>
      <c r="G11" s="1320"/>
      <c r="H11" s="1321"/>
      <c r="I11" s="1320" t="s">
        <v>446</v>
      </c>
      <c r="J11" s="1320"/>
      <c r="K11" s="1321"/>
    </row>
    <row r="12" spans="1:14" ht="15" customHeight="1">
      <c r="A12" s="1322"/>
      <c r="B12" s="1323"/>
      <c r="C12" s="125" t="s">
        <v>447</v>
      </c>
      <c r="D12" s="1323"/>
      <c r="E12" s="1324"/>
      <c r="F12" s="1325"/>
      <c r="G12" s="1326"/>
      <c r="H12" s="1327"/>
      <c r="I12" s="1326"/>
      <c r="J12" s="1326"/>
      <c r="K12" s="1327"/>
    </row>
    <row r="13" spans="1:14" ht="15" customHeight="1">
      <c r="A13" s="1328"/>
      <c r="B13" s="1329"/>
      <c r="C13" s="126" t="s">
        <v>448</v>
      </c>
      <c r="D13" s="1329"/>
      <c r="E13" s="1330"/>
      <c r="F13" s="1331"/>
      <c r="G13" s="1332"/>
      <c r="H13" s="1333"/>
      <c r="I13" s="1332"/>
      <c r="J13" s="1332"/>
      <c r="K13" s="1333"/>
    </row>
    <row r="14" spans="1:14" ht="15" customHeight="1">
      <c r="A14" s="1328"/>
      <c r="B14" s="1329"/>
      <c r="C14" s="127" t="s">
        <v>448</v>
      </c>
      <c r="D14" s="1329"/>
      <c r="E14" s="1330"/>
      <c r="F14" s="1334"/>
      <c r="G14" s="1335"/>
      <c r="H14" s="1336"/>
      <c r="I14" s="1335"/>
      <c r="J14" s="1335"/>
      <c r="K14" s="1336"/>
    </row>
    <row r="15" spans="1:14" ht="15" customHeight="1">
      <c r="A15" s="1328"/>
      <c r="B15" s="1329"/>
      <c r="C15" s="128" t="s">
        <v>448</v>
      </c>
      <c r="D15" s="1329"/>
      <c r="E15" s="1330"/>
      <c r="F15" s="1334"/>
      <c r="G15" s="1335"/>
      <c r="H15" s="1336"/>
      <c r="I15" s="1335"/>
      <c r="J15" s="1335"/>
      <c r="K15" s="1336"/>
    </row>
    <row r="16" spans="1:14" ht="15" customHeight="1">
      <c r="A16" s="1328"/>
      <c r="B16" s="1329"/>
      <c r="C16" s="128" t="s">
        <v>448</v>
      </c>
      <c r="D16" s="1329"/>
      <c r="E16" s="1330"/>
      <c r="F16" s="1337"/>
      <c r="G16" s="1338"/>
      <c r="H16" s="1339"/>
      <c r="I16" s="1338"/>
      <c r="J16" s="1338"/>
      <c r="K16" s="1339"/>
    </row>
    <row r="17" spans="1:11" ht="15" customHeight="1">
      <c r="A17" s="1340"/>
      <c r="B17" s="1341"/>
      <c r="C17" s="128" t="s">
        <v>448</v>
      </c>
      <c r="D17" s="1341"/>
      <c r="E17" s="1342"/>
      <c r="F17" s="1343"/>
      <c r="G17" s="1344"/>
      <c r="H17" s="1345"/>
      <c r="I17" s="1344"/>
      <c r="J17" s="1344"/>
      <c r="K17" s="1345"/>
    </row>
    <row r="18" spans="1:11" ht="15" customHeight="1">
      <c r="A18" s="1340"/>
      <c r="B18" s="1341"/>
      <c r="C18" s="128" t="s">
        <v>448</v>
      </c>
      <c r="D18" s="1341"/>
      <c r="E18" s="1342"/>
      <c r="F18" s="1343"/>
      <c r="G18" s="1344"/>
      <c r="H18" s="1345"/>
      <c r="I18" s="1344"/>
      <c r="J18" s="1344"/>
      <c r="K18" s="1345"/>
    </row>
    <row r="19" spans="1:11" ht="15" customHeight="1">
      <c r="A19" s="1340"/>
      <c r="B19" s="1341"/>
      <c r="C19" s="128" t="s">
        <v>448</v>
      </c>
      <c r="D19" s="1341"/>
      <c r="E19" s="1342"/>
      <c r="F19" s="1343"/>
      <c r="G19" s="1344"/>
      <c r="H19" s="1345"/>
      <c r="I19" s="1344"/>
      <c r="J19" s="1344"/>
      <c r="K19" s="1345"/>
    </row>
    <row r="20" spans="1:11" ht="15" customHeight="1">
      <c r="A20" s="1340"/>
      <c r="B20" s="1341"/>
      <c r="C20" s="128" t="s">
        <v>448</v>
      </c>
      <c r="D20" s="1341"/>
      <c r="E20" s="1342"/>
      <c r="F20" s="1343"/>
      <c r="G20" s="1344"/>
      <c r="H20" s="1345"/>
      <c r="I20" s="1344"/>
      <c r="J20" s="1344"/>
      <c r="K20" s="1345"/>
    </row>
    <row r="21" spans="1:11" ht="15" customHeight="1">
      <c r="A21" s="1340"/>
      <c r="B21" s="1341"/>
      <c r="C21" s="128" t="s">
        <v>448</v>
      </c>
      <c r="D21" s="1341"/>
      <c r="E21" s="1342"/>
      <c r="F21" s="1343"/>
      <c r="G21" s="1344"/>
      <c r="H21" s="1345"/>
      <c r="I21" s="1344"/>
      <c r="J21" s="1344"/>
      <c r="K21" s="1345"/>
    </row>
    <row r="22" spans="1:11" ht="15" customHeight="1">
      <c r="A22" s="1340"/>
      <c r="B22" s="1341"/>
      <c r="C22" s="128" t="s">
        <v>448</v>
      </c>
      <c r="D22" s="1341"/>
      <c r="E22" s="1342"/>
      <c r="F22" s="1343"/>
      <c r="G22" s="1344"/>
      <c r="H22" s="1345"/>
      <c r="I22" s="1344"/>
      <c r="J22" s="1344"/>
      <c r="K22" s="1345"/>
    </row>
    <row r="23" spans="1:11" ht="15" customHeight="1">
      <c r="A23" s="1340"/>
      <c r="B23" s="1341"/>
      <c r="C23" s="128" t="s">
        <v>448</v>
      </c>
      <c r="D23" s="1341"/>
      <c r="E23" s="1342"/>
      <c r="F23" s="1343"/>
      <c r="G23" s="1344"/>
      <c r="H23" s="1345"/>
      <c r="I23" s="1344"/>
      <c r="J23" s="1344"/>
      <c r="K23" s="1345"/>
    </row>
    <row r="24" spans="1:11" ht="15" customHeight="1">
      <c r="A24" s="1340"/>
      <c r="B24" s="1341"/>
      <c r="C24" s="128" t="s">
        <v>448</v>
      </c>
      <c r="D24" s="1341"/>
      <c r="E24" s="1342"/>
      <c r="F24" s="1343"/>
      <c r="G24" s="1344"/>
      <c r="H24" s="1345"/>
      <c r="I24" s="1344"/>
      <c r="J24" s="1344"/>
      <c r="K24" s="1345"/>
    </row>
    <row r="25" spans="1:11" ht="15" customHeight="1">
      <c r="A25" s="1340"/>
      <c r="B25" s="1341"/>
      <c r="C25" s="128" t="s">
        <v>448</v>
      </c>
      <c r="D25" s="1341"/>
      <c r="E25" s="1342"/>
      <c r="F25" s="1343"/>
      <c r="G25" s="1344"/>
      <c r="H25" s="1345"/>
      <c r="I25" s="1344"/>
      <c r="J25" s="1344"/>
      <c r="K25" s="1345"/>
    </row>
    <row r="26" spans="1:11" ht="15" customHeight="1">
      <c r="A26" s="1346"/>
      <c r="B26" s="1347"/>
      <c r="C26" s="129" t="s">
        <v>448</v>
      </c>
      <c r="D26" s="1347"/>
      <c r="E26" s="1348"/>
      <c r="F26" s="1349"/>
      <c r="G26" s="1350"/>
      <c r="H26" s="1351"/>
      <c r="I26" s="1349"/>
      <c r="J26" s="1350"/>
      <c r="K26" s="1351"/>
    </row>
    <row r="27" spans="1:11" ht="15" customHeight="1">
      <c r="A27" s="1319" t="s">
        <v>449</v>
      </c>
      <c r="B27" s="1320"/>
      <c r="C27" s="1320"/>
      <c r="D27" s="1320"/>
      <c r="E27" s="1320"/>
      <c r="F27" s="1320"/>
      <c r="G27" s="1320"/>
      <c r="H27" s="1320"/>
      <c r="I27" s="1320"/>
      <c r="J27" s="1320"/>
      <c r="K27" s="1321"/>
    </row>
    <row r="28" spans="1:11" ht="15" customHeight="1">
      <c r="A28" s="1319" t="s">
        <v>450</v>
      </c>
      <c r="B28" s="1320"/>
      <c r="C28" s="1320"/>
      <c r="D28" s="1320"/>
      <c r="E28" s="1320"/>
      <c r="F28" s="1320"/>
      <c r="G28" s="1320"/>
      <c r="H28" s="1321"/>
      <c r="I28" s="1319" t="s">
        <v>451</v>
      </c>
      <c r="J28" s="1320"/>
      <c r="K28" s="1321"/>
    </row>
    <row r="29" spans="1:11" ht="15" customHeight="1">
      <c r="A29" s="1352" t="s">
        <v>452</v>
      </c>
      <c r="B29" s="1353"/>
      <c r="C29" s="1353"/>
      <c r="D29" s="1353"/>
      <c r="E29" s="1353"/>
      <c r="F29" s="1353"/>
      <c r="G29" s="1353"/>
      <c r="H29" s="1354"/>
      <c r="I29" s="1355">
        <v>40269</v>
      </c>
      <c r="J29" s="1356"/>
      <c r="K29" s="1357"/>
    </row>
    <row r="30" spans="1:11" ht="15" customHeight="1">
      <c r="A30" s="1358" t="s">
        <v>453</v>
      </c>
      <c r="B30" s="1359"/>
      <c r="C30" s="1359"/>
      <c r="D30" s="1359"/>
      <c r="E30" s="1359"/>
      <c r="F30" s="1359"/>
      <c r="G30" s="1359"/>
      <c r="H30" s="1360"/>
      <c r="I30" s="1361">
        <v>41548</v>
      </c>
      <c r="J30" s="1362"/>
      <c r="K30" s="1363"/>
    </row>
    <row r="31" spans="1:11" ht="15" customHeight="1">
      <c r="A31" s="1358" t="s">
        <v>454</v>
      </c>
      <c r="B31" s="1359"/>
      <c r="C31" s="1359"/>
      <c r="D31" s="1359"/>
      <c r="E31" s="1359"/>
      <c r="F31" s="1359"/>
      <c r="G31" s="1359"/>
      <c r="H31" s="1360"/>
      <c r="I31" s="1361">
        <v>41579</v>
      </c>
      <c r="J31" s="1362"/>
      <c r="K31" s="1363"/>
    </row>
    <row r="32" spans="1:11" ht="15" customHeight="1">
      <c r="A32" s="1358" t="s">
        <v>455</v>
      </c>
      <c r="B32" s="1359"/>
      <c r="C32" s="1359"/>
      <c r="D32" s="1359"/>
      <c r="E32" s="1359"/>
      <c r="F32" s="1359"/>
      <c r="G32" s="1359"/>
      <c r="H32" s="1360"/>
      <c r="I32" s="1361">
        <v>44835</v>
      </c>
      <c r="J32" s="1362"/>
      <c r="K32" s="1363"/>
    </row>
    <row r="33" spans="1:11" ht="15" customHeight="1">
      <c r="A33" s="1367"/>
      <c r="B33" s="1368"/>
      <c r="C33" s="1368"/>
      <c r="D33" s="1368"/>
      <c r="E33" s="1368"/>
      <c r="F33" s="1368"/>
      <c r="G33" s="1368"/>
      <c r="H33" s="1369"/>
      <c r="I33" s="1370"/>
      <c r="J33" s="1371"/>
      <c r="K33" s="1372"/>
    </row>
    <row r="34" spans="1:11" ht="15" customHeight="1">
      <c r="A34" s="1367"/>
      <c r="B34" s="1368"/>
      <c r="C34" s="1368"/>
      <c r="D34" s="1368"/>
      <c r="E34" s="1368"/>
      <c r="F34" s="1368"/>
      <c r="G34" s="1368"/>
      <c r="H34" s="1369"/>
      <c r="I34" s="1370"/>
      <c r="J34" s="1371"/>
      <c r="K34" s="1372"/>
    </row>
    <row r="35" spans="1:11" ht="15" customHeight="1">
      <c r="A35" s="1349"/>
      <c r="B35" s="1350"/>
      <c r="C35" s="1350"/>
      <c r="D35" s="1350"/>
      <c r="E35" s="1350"/>
      <c r="F35" s="1350"/>
      <c r="G35" s="1350"/>
      <c r="H35" s="1351"/>
      <c r="I35" s="1364"/>
      <c r="J35" s="1365"/>
      <c r="K35" s="1366"/>
    </row>
    <row r="36" spans="1:11" ht="15" customHeight="1">
      <c r="A36" s="130" t="s">
        <v>456</v>
      </c>
      <c r="B36" s="131"/>
      <c r="C36" s="131"/>
      <c r="D36" s="131"/>
      <c r="E36" s="131"/>
      <c r="F36" s="131"/>
      <c r="G36" s="131"/>
      <c r="H36" s="131"/>
      <c r="I36" s="131"/>
      <c r="J36" s="131"/>
      <c r="K36" s="132"/>
    </row>
    <row r="37" spans="1:11" ht="15" customHeight="1">
      <c r="A37" s="133"/>
      <c r="B37" s="134"/>
      <c r="C37" s="134"/>
      <c r="D37" s="134"/>
      <c r="E37" s="134"/>
      <c r="F37" s="134"/>
      <c r="G37" s="134"/>
      <c r="H37" s="134"/>
      <c r="I37" s="134"/>
      <c r="J37" s="134"/>
      <c r="K37" s="135"/>
    </row>
    <row r="38" spans="1:11" ht="15" customHeight="1">
      <c r="A38" s="133"/>
      <c r="B38" s="134"/>
      <c r="C38" s="134"/>
      <c r="D38" s="134"/>
      <c r="E38" s="134"/>
      <c r="F38" s="134"/>
      <c r="G38" s="134"/>
      <c r="H38" s="134"/>
      <c r="I38" s="134"/>
      <c r="J38" s="134"/>
      <c r="K38" s="135"/>
    </row>
    <row r="39" spans="1:11" ht="15" customHeight="1">
      <c r="A39" s="133"/>
      <c r="B39" s="134"/>
      <c r="C39" s="134"/>
      <c r="D39" s="134"/>
      <c r="E39" s="134"/>
      <c r="F39" s="134"/>
      <c r="G39" s="134"/>
      <c r="H39" s="134"/>
      <c r="I39" s="134"/>
      <c r="J39" s="134"/>
      <c r="K39" s="135"/>
    </row>
    <row r="40" spans="1:11" ht="15" customHeight="1">
      <c r="A40" s="133"/>
      <c r="B40" s="134"/>
      <c r="C40" s="134"/>
      <c r="D40" s="134"/>
      <c r="E40" s="134"/>
      <c r="F40" s="134"/>
      <c r="G40" s="134"/>
      <c r="H40" s="134"/>
      <c r="I40" s="134"/>
      <c r="J40" s="134"/>
      <c r="K40" s="135"/>
    </row>
    <row r="41" spans="1:11" ht="15" customHeight="1">
      <c r="A41" s="136"/>
      <c r="B41" s="137"/>
      <c r="C41" s="137"/>
      <c r="D41" s="137"/>
      <c r="E41" s="137"/>
      <c r="F41" s="137"/>
      <c r="G41" s="137"/>
      <c r="H41" s="137"/>
      <c r="I41" s="137"/>
      <c r="J41" s="137"/>
      <c r="K41" s="138"/>
    </row>
    <row r="42" spans="1:11">
      <c r="A42" s="139" t="s">
        <v>457</v>
      </c>
      <c r="B42" s="119"/>
      <c r="C42" s="119"/>
      <c r="D42" s="119"/>
      <c r="E42" s="119"/>
      <c r="F42" s="119"/>
      <c r="G42" s="119"/>
      <c r="H42" s="119"/>
      <c r="I42" s="119"/>
      <c r="J42" s="119"/>
      <c r="K42" s="119"/>
    </row>
    <row r="43" spans="1:11">
      <c r="A43" s="139" t="s">
        <v>458</v>
      </c>
      <c r="B43" s="119"/>
      <c r="C43" s="119"/>
      <c r="D43" s="119"/>
      <c r="E43" s="119"/>
      <c r="F43" s="119"/>
      <c r="G43" s="119"/>
      <c r="H43" s="119"/>
      <c r="I43" s="119"/>
      <c r="J43" s="119"/>
      <c r="K43" s="119"/>
    </row>
    <row r="44" spans="1:11">
      <c r="A44" s="139"/>
      <c r="B44" s="119"/>
      <c r="C44" s="119"/>
      <c r="D44" s="119"/>
      <c r="E44" s="119"/>
      <c r="F44" s="119"/>
      <c r="G44" s="119"/>
      <c r="H44" s="119"/>
      <c r="I44" s="119"/>
      <c r="J44" s="119"/>
      <c r="K44" s="119"/>
    </row>
    <row r="45" spans="1:11">
      <c r="B45" s="119"/>
      <c r="C45" s="119"/>
      <c r="D45" s="119"/>
      <c r="E45" s="119"/>
      <c r="F45" s="119"/>
      <c r="G45" s="119"/>
      <c r="H45" s="119"/>
      <c r="I45" s="119"/>
      <c r="J45" s="119"/>
      <c r="K45" s="119"/>
    </row>
    <row r="46" spans="1:11">
      <c r="A46" s="139"/>
      <c r="B46" s="119"/>
      <c r="C46" s="119"/>
      <c r="D46" s="119"/>
      <c r="E46" s="119"/>
      <c r="F46" s="119"/>
      <c r="G46" s="119"/>
      <c r="H46" s="119"/>
      <c r="I46" s="119"/>
      <c r="J46" s="119"/>
      <c r="K46" s="119"/>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 ref="L1:M1" location="目次!A10"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M15" sqref="M15"/>
    </sheetView>
  </sheetViews>
  <sheetFormatPr defaultColWidth="9" defaultRowHeight="13.5"/>
  <cols>
    <col min="1" max="1" width="8.625" style="120" customWidth="1"/>
    <col min="2" max="4" width="3.625" style="120" customWidth="1"/>
    <col min="5" max="5" width="8.625" style="120" customWidth="1"/>
    <col min="6" max="11" width="9.625" style="120" customWidth="1"/>
    <col min="12" max="16384" width="9" style="120"/>
  </cols>
  <sheetData>
    <row r="1" spans="1:14" ht="18.75" customHeight="1">
      <c r="A1" s="118"/>
      <c r="B1" s="119"/>
      <c r="C1" s="119"/>
      <c r="D1" s="119"/>
      <c r="E1" s="119"/>
      <c r="F1" s="119"/>
      <c r="G1" s="119"/>
      <c r="H1" s="119"/>
      <c r="I1" s="119"/>
      <c r="J1" s="119"/>
      <c r="K1" s="119"/>
      <c r="L1" s="1373" t="s">
        <v>188</v>
      </c>
      <c r="M1" s="1373"/>
    </row>
    <row r="2" spans="1:14" ht="17.25">
      <c r="A2" s="118"/>
      <c r="B2" s="119"/>
      <c r="C2" s="119"/>
      <c r="D2" s="119"/>
      <c r="E2" s="1300" t="s">
        <v>459</v>
      </c>
      <c r="F2" s="1300"/>
      <c r="G2" s="1300"/>
      <c r="H2" s="1300"/>
      <c r="I2" s="1300"/>
      <c r="J2" s="119"/>
      <c r="K2" s="119"/>
    </row>
    <row r="3" spans="1:14">
      <c r="A3" s="119"/>
      <c r="B3" s="119"/>
      <c r="C3" s="119"/>
      <c r="D3" s="119"/>
      <c r="E3" s="119"/>
      <c r="F3" s="119"/>
      <c r="G3" s="119"/>
      <c r="H3" s="119"/>
      <c r="I3" s="119"/>
      <c r="J3" s="119"/>
      <c r="K3" s="119"/>
    </row>
    <row r="4" spans="1:14" ht="15" customHeight="1">
      <c r="A4" s="1301" t="s">
        <v>439</v>
      </c>
      <c r="B4" s="1302"/>
      <c r="C4" s="1302"/>
      <c r="D4" s="1303"/>
      <c r="E4" s="1304" t="str">
        <f>IF(基本情報入力シート!$D$23="","",基本情報入力シート!$D$23)</f>
        <v/>
      </c>
      <c r="F4" s="1305"/>
      <c r="G4" s="1305"/>
      <c r="H4" s="1305"/>
      <c r="I4" s="1305"/>
      <c r="J4" s="1305"/>
      <c r="K4" s="1306"/>
    </row>
    <row r="5" spans="1:14" ht="15" customHeight="1">
      <c r="A5" s="121" t="s">
        <v>8</v>
      </c>
      <c r="B5" s="1307" t="str">
        <f>IF(付表8!C91="","",付表8!C91)</f>
        <v/>
      </c>
      <c r="C5" s="1307"/>
      <c r="D5" s="1307"/>
      <c r="E5" s="1307"/>
      <c r="F5" s="1307"/>
      <c r="G5" s="1307"/>
      <c r="H5" s="1308" t="s">
        <v>440</v>
      </c>
      <c r="I5" s="1311" t="str">
        <f>IF(付表8!G91="","",付表8!G91)</f>
        <v/>
      </c>
      <c r="J5" s="1312"/>
      <c r="K5" s="1313"/>
    </row>
    <row r="6" spans="1:14" ht="15" customHeight="1">
      <c r="A6" s="1308" t="s">
        <v>441</v>
      </c>
      <c r="B6" s="1314" t="str">
        <f>IF(付表8!C92="","",付表8!C92)</f>
        <v/>
      </c>
      <c r="C6" s="1314"/>
      <c r="D6" s="1314"/>
      <c r="E6" s="1314"/>
      <c r="F6" s="1314"/>
      <c r="G6" s="1314"/>
      <c r="H6" s="1309"/>
      <c r="I6" s="1311"/>
      <c r="J6" s="1312"/>
      <c r="K6" s="1313"/>
    </row>
    <row r="7" spans="1:14" ht="15" customHeight="1">
      <c r="A7" s="1310"/>
      <c r="B7" s="1314"/>
      <c r="C7" s="1314"/>
      <c r="D7" s="1314"/>
      <c r="E7" s="1314"/>
      <c r="F7" s="1314"/>
      <c r="G7" s="1314"/>
      <c r="H7" s="1310"/>
      <c r="I7" s="1311"/>
      <c r="J7" s="1312"/>
      <c r="K7" s="1313"/>
      <c r="L7" s="122"/>
    </row>
    <row r="8" spans="1:14" ht="15" customHeight="1">
      <c r="A8" s="1308" t="s">
        <v>442</v>
      </c>
      <c r="B8" s="104" t="s">
        <v>409</v>
      </c>
      <c r="C8" s="105"/>
      <c r="D8" s="105"/>
      <c r="E8" s="1315" t="str">
        <f>IF(付表8!D93="","",付表8!D93)</f>
        <v/>
      </c>
      <c r="F8" s="1315"/>
      <c r="G8" s="105" t="s">
        <v>410</v>
      </c>
      <c r="H8" s="123"/>
      <c r="I8" s="105"/>
      <c r="J8" s="105"/>
      <c r="K8" s="106"/>
      <c r="L8" s="124"/>
      <c r="M8" s="101"/>
      <c r="N8" s="101"/>
    </row>
    <row r="9" spans="1:14" ht="15" customHeight="1">
      <c r="A9" s="1310"/>
      <c r="B9" s="1316" t="str">
        <f>IF(付表8!C94="","",付表8!C94)</f>
        <v/>
      </c>
      <c r="C9" s="1317"/>
      <c r="D9" s="1317"/>
      <c r="E9" s="1317"/>
      <c r="F9" s="1317"/>
      <c r="G9" s="1317"/>
      <c r="H9" s="1317"/>
      <c r="I9" s="1317"/>
      <c r="J9" s="1317"/>
      <c r="K9" s="1318"/>
    </row>
    <row r="10" spans="1:14" ht="15" customHeight="1">
      <c r="A10" s="1319" t="s">
        <v>443</v>
      </c>
      <c r="B10" s="1320"/>
      <c r="C10" s="1320"/>
      <c r="D10" s="1320"/>
      <c r="E10" s="1320"/>
      <c r="F10" s="1320"/>
      <c r="G10" s="1320"/>
      <c r="H10" s="1320"/>
      <c r="I10" s="1320"/>
      <c r="J10" s="1320"/>
      <c r="K10" s="1321"/>
    </row>
    <row r="11" spans="1:14" ht="15" customHeight="1">
      <c r="A11" s="1319" t="s">
        <v>444</v>
      </c>
      <c r="B11" s="1320"/>
      <c r="C11" s="1320"/>
      <c r="D11" s="1320"/>
      <c r="E11" s="1321"/>
      <c r="F11" s="1319" t="s">
        <v>445</v>
      </c>
      <c r="G11" s="1320"/>
      <c r="H11" s="1321"/>
      <c r="I11" s="1320" t="s">
        <v>446</v>
      </c>
      <c r="J11" s="1320"/>
      <c r="K11" s="1321"/>
    </row>
    <row r="12" spans="1:14" ht="15" customHeight="1">
      <c r="A12" s="1322"/>
      <c r="B12" s="1323"/>
      <c r="C12" s="125" t="s">
        <v>447</v>
      </c>
      <c r="D12" s="1323"/>
      <c r="E12" s="1324"/>
      <c r="F12" s="1325"/>
      <c r="G12" s="1326"/>
      <c r="H12" s="1327"/>
      <c r="I12" s="1326"/>
      <c r="J12" s="1326"/>
      <c r="K12" s="1327"/>
    </row>
    <row r="13" spans="1:14" ht="15" customHeight="1">
      <c r="A13" s="1328"/>
      <c r="B13" s="1329"/>
      <c r="C13" s="126" t="s">
        <v>448</v>
      </c>
      <c r="D13" s="1329"/>
      <c r="E13" s="1330"/>
      <c r="F13" s="1331"/>
      <c r="G13" s="1332"/>
      <c r="H13" s="1333"/>
      <c r="I13" s="1332"/>
      <c r="J13" s="1332"/>
      <c r="K13" s="1333"/>
    </row>
    <row r="14" spans="1:14" ht="15" customHeight="1">
      <c r="A14" s="1328"/>
      <c r="B14" s="1329"/>
      <c r="C14" s="127" t="s">
        <v>448</v>
      </c>
      <c r="D14" s="1329"/>
      <c r="E14" s="1330"/>
      <c r="F14" s="1334"/>
      <c r="G14" s="1335"/>
      <c r="H14" s="1336"/>
      <c r="I14" s="1335"/>
      <c r="J14" s="1335"/>
      <c r="K14" s="1336"/>
    </row>
    <row r="15" spans="1:14" ht="15" customHeight="1">
      <c r="A15" s="1328"/>
      <c r="B15" s="1329"/>
      <c r="C15" s="128" t="s">
        <v>448</v>
      </c>
      <c r="D15" s="1329"/>
      <c r="E15" s="1330"/>
      <c r="F15" s="1334"/>
      <c r="G15" s="1335"/>
      <c r="H15" s="1336"/>
      <c r="I15" s="1335"/>
      <c r="J15" s="1335"/>
      <c r="K15" s="1336"/>
    </row>
    <row r="16" spans="1:14" ht="15" customHeight="1">
      <c r="A16" s="1328"/>
      <c r="B16" s="1329"/>
      <c r="C16" s="128" t="s">
        <v>448</v>
      </c>
      <c r="D16" s="1329"/>
      <c r="E16" s="1330"/>
      <c r="F16" s="1337"/>
      <c r="G16" s="1338"/>
      <c r="H16" s="1339"/>
      <c r="I16" s="1338"/>
      <c r="J16" s="1338"/>
      <c r="K16" s="1339"/>
    </row>
    <row r="17" spans="1:11" ht="15" customHeight="1">
      <c r="A17" s="1340"/>
      <c r="B17" s="1341"/>
      <c r="C17" s="128" t="s">
        <v>448</v>
      </c>
      <c r="D17" s="1341"/>
      <c r="E17" s="1342"/>
      <c r="F17" s="1343"/>
      <c r="G17" s="1344"/>
      <c r="H17" s="1345"/>
      <c r="I17" s="1344"/>
      <c r="J17" s="1344"/>
      <c r="K17" s="1345"/>
    </row>
    <row r="18" spans="1:11" ht="15" customHeight="1">
      <c r="A18" s="1340"/>
      <c r="B18" s="1341"/>
      <c r="C18" s="128" t="s">
        <v>448</v>
      </c>
      <c r="D18" s="1341"/>
      <c r="E18" s="1342"/>
      <c r="F18" s="1343"/>
      <c r="G18" s="1344"/>
      <c r="H18" s="1345"/>
      <c r="I18" s="1344"/>
      <c r="J18" s="1344"/>
      <c r="K18" s="1345"/>
    </row>
    <row r="19" spans="1:11" ht="15" customHeight="1">
      <c r="A19" s="1340"/>
      <c r="B19" s="1341"/>
      <c r="C19" s="128" t="s">
        <v>448</v>
      </c>
      <c r="D19" s="1341"/>
      <c r="E19" s="1342"/>
      <c r="F19" s="1343"/>
      <c r="G19" s="1344"/>
      <c r="H19" s="1345"/>
      <c r="I19" s="1344"/>
      <c r="J19" s="1344"/>
      <c r="K19" s="1345"/>
    </row>
    <row r="20" spans="1:11" ht="15" customHeight="1">
      <c r="A20" s="1340"/>
      <c r="B20" s="1341"/>
      <c r="C20" s="128" t="s">
        <v>448</v>
      </c>
      <c r="D20" s="1341"/>
      <c r="E20" s="1342"/>
      <c r="F20" s="1343"/>
      <c r="G20" s="1344"/>
      <c r="H20" s="1345"/>
      <c r="I20" s="1344"/>
      <c r="J20" s="1344"/>
      <c r="K20" s="1345"/>
    </row>
    <row r="21" spans="1:11" ht="15" customHeight="1">
      <c r="A21" s="1340"/>
      <c r="B21" s="1341"/>
      <c r="C21" s="128" t="s">
        <v>448</v>
      </c>
      <c r="D21" s="1341"/>
      <c r="E21" s="1342"/>
      <c r="F21" s="1343"/>
      <c r="G21" s="1344"/>
      <c r="H21" s="1345"/>
      <c r="I21" s="1344"/>
      <c r="J21" s="1344"/>
      <c r="K21" s="1345"/>
    </row>
    <row r="22" spans="1:11" ht="15" customHeight="1">
      <c r="A22" s="1340"/>
      <c r="B22" s="1341"/>
      <c r="C22" s="128" t="s">
        <v>448</v>
      </c>
      <c r="D22" s="1341"/>
      <c r="E22" s="1342"/>
      <c r="F22" s="1343"/>
      <c r="G22" s="1344"/>
      <c r="H22" s="1345"/>
      <c r="I22" s="1344"/>
      <c r="J22" s="1344"/>
      <c r="K22" s="1345"/>
    </row>
    <row r="23" spans="1:11" ht="15" customHeight="1">
      <c r="A23" s="1340"/>
      <c r="B23" s="1341"/>
      <c r="C23" s="128" t="s">
        <v>448</v>
      </c>
      <c r="D23" s="1341"/>
      <c r="E23" s="1342"/>
      <c r="F23" s="1343"/>
      <c r="G23" s="1344"/>
      <c r="H23" s="1345"/>
      <c r="I23" s="1344"/>
      <c r="J23" s="1344"/>
      <c r="K23" s="1345"/>
    </row>
    <row r="24" spans="1:11" ht="15" customHeight="1">
      <c r="A24" s="1340"/>
      <c r="B24" s="1341"/>
      <c r="C24" s="128" t="s">
        <v>448</v>
      </c>
      <c r="D24" s="1341"/>
      <c r="E24" s="1342"/>
      <c r="F24" s="1343"/>
      <c r="G24" s="1344"/>
      <c r="H24" s="1345"/>
      <c r="I24" s="1344"/>
      <c r="J24" s="1344"/>
      <c r="K24" s="1345"/>
    </row>
    <row r="25" spans="1:11" ht="15" customHeight="1">
      <c r="A25" s="1340"/>
      <c r="B25" s="1341"/>
      <c r="C25" s="128" t="s">
        <v>448</v>
      </c>
      <c r="D25" s="1341"/>
      <c r="E25" s="1342"/>
      <c r="F25" s="1343"/>
      <c r="G25" s="1344"/>
      <c r="H25" s="1345"/>
      <c r="I25" s="1344"/>
      <c r="J25" s="1344"/>
      <c r="K25" s="1345"/>
    </row>
    <row r="26" spans="1:11" ht="15" customHeight="1">
      <c r="A26" s="1346"/>
      <c r="B26" s="1347"/>
      <c r="C26" s="129" t="s">
        <v>448</v>
      </c>
      <c r="D26" s="1347"/>
      <c r="E26" s="1348"/>
      <c r="F26" s="1349"/>
      <c r="G26" s="1350"/>
      <c r="H26" s="1351"/>
      <c r="I26" s="1349"/>
      <c r="J26" s="1350"/>
      <c r="K26" s="1351"/>
    </row>
    <row r="27" spans="1:11" ht="15" customHeight="1">
      <c r="A27" s="1319" t="s">
        <v>449</v>
      </c>
      <c r="B27" s="1320"/>
      <c r="C27" s="1320"/>
      <c r="D27" s="1320"/>
      <c r="E27" s="1320"/>
      <c r="F27" s="1320"/>
      <c r="G27" s="1320"/>
      <c r="H27" s="1320"/>
      <c r="I27" s="1320"/>
      <c r="J27" s="1320"/>
      <c r="K27" s="1321"/>
    </row>
    <row r="28" spans="1:11" ht="15" customHeight="1">
      <c r="A28" s="1319" t="s">
        <v>450</v>
      </c>
      <c r="B28" s="1320"/>
      <c r="C28" s="1320"/>
      <c r="D28" s="1320"/>
      <c r="E28" s="1320"/>
      <c r="F28" s="1320"/>
      <c r="G28" s="1320"/>
      <c r="H28" s="1321"/>
      <c r="I28" s="1319" t="s">
        <v>451</v>
      </c>
      <c r="J28" s="1320"/>
      <c r="K28" s="1321"/>
    </row>
    <row r="29" spans="1:11" ht="15" customHeight="1">
      <c r="A29" s="1352" t="s">
        <v>452</v>
      </c>
      <c r="B29" s="1353"/>
      <c r="C29" s="1353"/>
      <c r="D29" s="1353"/>
      <c r="E29" s="1353"/>
      <c r="F29" s="1353"/>
      <c r="G29" s="1353"/>
      <c r="H29" s="1354"/>
      <c r="I29" s="1355">
        <v>40269</v>
      </c>
      <c r="J29" s="1356"/>
      <c r="K29" s="1357"/>
    </row>
    <row r="30" spans="1:11" ht="15" customHeight="1">
      <c r="A30" s="1358" t="s">
        <v>453</v>
      </c>
      <c r="B30" s="1359"/>
      <c r="C30" s="1359"/>
      <c r="D30" s="1359"/>
      <c r="E30" s="1359"/>
      <c r="F30" s="1359"/>
      <c r="G30" s="1359"/>
      <c r="H30" s="1360"/>
      <c r="I30" s="1361">
        <v>41548</v>
      </c>
      <c r="J30" s="1362"/>
      <c r="K30" s="1363"/>
    </row>
    <row r="31" spans="1:11" ht="15" customHeight="1">
      <c r="A31" s="1358" t="s">
        <v>454</v>
      </c>
      <c r="B31" s="1359"/>
      <c r="C31" s="1359"/>
      <c r="D31" s="1359"/>
      <c r="E31" s="1359"/>
      <c r="F31" s="1359"/>
      <c r="G31" s="1359"/>
      <c r="H31" s="1360"/>
      <c r="I31" s="1361">
        <v>41579</v>
      </c>
      <c r="J31" s="1362"/>
      <c r="K31" s="1363"/>
    </row>
    <row r="32" spans="1:11" ht="15" customHeight="1">
      <c r="A32" s="1358" t="s">
        <v>455</v>
      </c>
      <c r="B32" s="1359"/>
      <c r="C32" s="1359"/>
      <c r="D32" s="1359"/>
      <c r="E32" s="1359"/>
      <c r="F32" s="1359"/>
      <c r="G32" s="1359"/>
      <c r="H32" s="1360"/>
      <c r="I32" s="1361">
        <v>44835</v>
      </c>
      <c r="J32" s="1362"/>
      <c r="K32" s="1363"/>
    </row>
    <row r="33" spans="1:11" ht="15" customHeight="1">
      <c r="A33" s="1367"/>
      <c r="B33" s="1368"/>
      <c r="C33" s="1368"/>
      <c r="D33" s="1368"/>
      <c r="E33" s="1368"/>
      <c r="F33" s="1368"/>
      <c r="G33" s="1368"/>
      <c r="H33" s="1369"/>
      <c r="I33" s="1370"/>
      <c r="J33" s="1371"/>
      <c r="K33" s="1372"/>
    </row>
    <row r="34" spans="1:11" ht="15" customHeight="1">
      <c r="A34" s="1367"/>
      <c r="B34" s="1368"/>
      <c r="C34" s="1368"/>
      <c r="D34" s="1368"/>
      <c r="E34" s="1368"/>
      <c r="F34" s="1368"/>
      <c r="G34" s="1368"/>
      <c r="H34" s="1369"/>
      <c r="I34" s="1370"/>
      <c r="J34" s="1371"/>
      <c r="K34" s="1372"/>
    </row>
    <row r="35" spans="1:11" ht="15" customHeight="1">
      <c r="A35" s="1349"/>
      <c r="B35" s="1350"/>
      <c r="C35" s="1350"/>
      <c r="D35" s="1350"/>
      <c r="E35" s="1350"/>
      <c r="F35" s="1350"/>
      <c r="G35" s="1350"/>
      <c r="H35" s="1351"/>
      <c r="I35" s="1364"/>
      <c r="J35" s="1365"/>
      <c r="K35" s="1366"/>
    </row>
    <row r="36" spans="1:11" ht="15" customHeight="1">
      <c r="A36" s="130" t="s">
        <v>456</v>
      </c>
      <c r="B36" s="131"/>
      <c r="C36" s="131"/>
      <c r="D36" s="131"/>
      <c r="E36" s="131"/>
      <c r="F36" s="131"/>
      <c r="G36" s="131"/>
      <c r="H36" s="131"/>
      <c r="I36" s="131"/>
      <c r="J36" s="131"/>
      <c r="K36" s="132"/>
    </row>
    <row r="37" spans="1:11" ht="15" customHeight="1">
      <c r="A37" s="133"/>
      <c r="B37" s="134"/>
      <c r="C37" s="134"/>
      <c r="D37" s="134"/>
      <c r="E37" s="134"/>
      <c r="F37" s="134"/>
      <c r="G37" s="134"/>
      <c r="H37" s="134"/>
      <c r="I37" s="134"/>
      <c r="J37" s="134"/>
      <c r="K37" s="135"/>
    </row>
    <row r="38" spans="1:11" ht="15" customHeight="1">
      <c r="A38" s="133"/>
      <c r="B38" s="134"/>
      <c r="C38" s="134"/>
      <c r="D38" s="134"/>
      <c r="E38" s="134"/>
      <c r="F38" s="134"/>
      <c r="G38" s="134"/>
      <c r="H38" s="134"/>
      <c r="I38" s="134"/>
      <c r="J38" s="134"/>
      <c r="K38" s="135"/>
    </row>
    <row r="39" spans="1:11" ht="15" customHeight="1">
      <c r="A39" s="133"/>
      <c r="B39" s="134"/>
      <c r="C39" s="134"/>
      <c r="D39" s="134"/>
      <c r="E39" s="134"/>
      <c r="F39" s="134"/>
      <c r="G39" s="134"/>
      <c r="H39" s="134"/>
      <c r="I39" s="134"/>
      <c r="J39" s="134"/>
      <c r="K39" s="135"/>
    </row>
    <row r="40" spans="1:11" ht="15" customHeight="1">
      <c r="A40" s="133"/>
      <c r="B40" s="134"/>
      <c r="C40" s="134"/>
      <c r="D40" s="134"/>
      <c r="E40" s="134"/>
      <c r="F40" s="134"/>
      <c r="G40" s="134"/>
      <c r="H40" s="134"/>
      <c r="I40" s="134"/>
      <c r="J40" s="134"/>
      <c r="K40" s="135"/>
    </row>
    <row r="41" spans="1:11" ht="15" customHeight="1">
      <c r="A41" s="136"/>
      <c r="B41" s="137"/>
      <c r="C41" s="137"/>
      <c r="D41" s="137"/>
      <c r="E41" s="137"/>
      <c r="F41" s="137"/>
      <c r="G41" s="137"/>
      <c r="H41" s="137"/>
      <c r="I41" s="137"/>
      <c r="J41" s="137"/>
      <c r="K41" s="138"/>
    </row>
    <row r="42" spans="1:11">
      <c r="A42" s="139" t="s">
        <v>457</v>
      </c>
      <c r="B42" s="119"/>
      <c r="C42" s="119"/>
      <c r="D42" s="119"/>
      <c r="E42" s="119"/>
      <c r="F42" s="119"/>
      <c r="G42" s="119"/>
      <c r="H42" s="119"/>
      <c r="I42" s="119"/>
      <c r="J42" s="119"/>
      <c r="K42" s="119"/>
    </row>
    <row r="43" spans="1:11">
      <c r="A43" s="139" t="s">
        <v>458</v>
      </c>
      <c r="B43" s="119"/>
      <c r="C43" s="119"/>
      <c r="D43" s="119"/>
      <c r="E43" s="119"/>
      <c r="F43" s="119"/>
      <c r="G43" s="119"/>
      <c r="H43" s="119"/>
      <c r="I43" s="119"/>
      <c r="J43" s="119"/>
      <c r="K43" s="119"/>
    </row>
    <row r="44" spans="1:11">
      <c r="A44" s="139"/>
      <c r="B44" s="119"/>
      <c r="C44" s="119"/>
      <c r="D44" s="119"/>
      <c r="E44" s="119"/>
      <c r="F44" s="119"/>
      <c r="G44" s="119"/>
      <c r="H44" s="119"/>
      <c r="I44" s="119"/>
      <c r="J44" s="119"/>
      <c r="K44" s="119"/>
    </row>
    <row r="45" spans="1:11">
      <c r="B45" s="119"/>
      <c r="C45" s="119"/>
      <c r="D45" s="119"/>
      <c r="E45" s="119"/>
      <c r="F45" s="119"/>
      <c r="G45" s="119"/>
      <c r="H45" s="119"/>
      <c r="I45" s="119"/>
      <c r="J45" s="119"/>
      <c r="K45" s="119"/>
    </row>
    <row r="46" spans="1:11">
      <c r="A46" s="139"/>
      <c r="B46" s="119"/>
      <c r="C46" s="119"/>
      <c r="D46" s="119"/>
      <c r="E46" s="119"/>
      <c r="F46" s="119"/>
      <c r="G46" s="119"/>
      <c r="H46" s="119"/>
      <c r="I46" s="119"/>
      <c r="J46" s="119"/>
      <c r="K46" s="119"/>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9"/>
  <hyperlinks>
    <hyperlink ref="L1" location="目次!A1" display="目次に戻る"/>
    <hyperlink ref="L1:M1" location="目次!A10"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oddHeader>&amp;L&amp;"ＭＳ Ｐ明朝,標準"参考様式２</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27"/>
  <sheetViews>
    <sheetView view="pageBreakPreview" zoomScale="90" zoomScaleNormal="100" zoomScaleSheetLayoutView="90" workbookViewId="0">
      <selection activeCell="D22" sqref="D22:E22"/>
    </sheetView>
  </sheetViews>
  <sheetFormatPr defaultColWidth="8.625" defaultRowHeight="18.75"/>
  <cols>
    <col min="1" max="1" width="6.375" style="36" customWidth="1"/>
    <col min="2" max="3" width="8.625" style="36"/>
    <col min="4" max="4" width="8.625" style="66" customWidth="1"/>
    <col min="5" max="5" width="58" style="66" customWidth="1"/>
    <col min="6" max="16384" width="8.625" style="33"/>
  </cols>
  <sheetData>
    <row r="1" spans="1:5">
      <c r="A1" s="735" t="s">
        <v>99</v>
      </c>
      <c r="B1" s="735"/>
      <c r="C1" s="735"/>
      <c r="D1" s="735"/>
      <c r="E1" s="735"/>
    </row>
    <row r="3" spans="1:5">
      <c r="A3" s="733" t="s">
        <v>100</v>
      </c>
      <c r="B3" s="733"/>
      <c r="C3" s="733"/>
      <c r="D3" s="736"/>
      <c r="E3" s="736"/>
    </row>
    <row r="4" spans="1:5">
      <c r="A4" s="733" t="s">
        <v>101</v>
      </c>
      <c r="B4" s="733"/>
      <c r="C4" s="733"/>
      <c r="D4" s="734"/>
      <c r="E4" s="734"/>
    </row>
    <row r="5" spans="1:5">
      <c r="A5" s="733" t="s">
        <v>102</v>
      </c>
      <c r="B5" s="733"/>
      <c r="C5" s="733"/>
      <c r="D5" s="734"/>
      <c r="E5" s="734"/>
    </row>
    <row r="6" spans="1:5">
      <c r="A6" s="737" t="s">
        <v>103</v>
      </c>
      <c r="B6" s="738"/>
      <c r="C6" s="739"/>
      <c r="D6" s="740"/>
      <c r="E6" s="741"/>
    </row>
    <row r="7" spans="1:5">
      <c r="A7" s="733" t="s">
        <v>104</v>
      </c>
      <c r="B7" s="733"/>
      <c r="C7" s="733"/>
      <c r="D7" s="742"/>
      <c r="E7" s="734"/>
    </row>
    <row r="8" spans="1:5">
      <c r="A8" s="743" t="s">
        <v>105</v>
      </c>
      <c r="B8" s="737" t="s">
        <v>106</v>
      </c>
      <c r="C8" s="739"/>
      <c r="D8" s="746"/>
      <c r="E8" s="747"/>
    </row>
    <row r="9" spans="1:5" ht="18.75" customHeight="1">
      <c r="A9" s="744"/>
      <c r="B9" s="733" t="s">
        <v>107</v>
      </c>
      <c r="C9" s="733"/>
      <c r="D9" s="692" t="s">
        <v>108</v>
      </c>
      <c r="E9" s="624"/>
    </row>
    <row r="10" spans="1:5" ht="30" customHeight="1">
      <c r="A10" s="744"/>
      <c r="B10" s="733"/>
      <c r="C10" s="733"/>
      <c r="D10" s="748"/>
      <c r="E10" s="748"/>
    </row>
    <row r="11" spans="1:5" ht="18.75" customHeight="1">
      <c r="A11" s="744"/>
      <c r="B11" s="749" t="s">
        <v>109</v>
      </c>
      <c r="C11" s="749"/>
      <c r="D11" s="750" t="str">
        <f>PHONETIC(D12)</f>
        <v/>
      </c>
      <c r="E11" s="750"/>
    </row>
    <row r="12" spans="1:5" ht="30" customHeight="1">
      <c r="A12" s="744"/>
      <c r="B12" s="751" t="s">
        <v>110</v>
      </c>
      <c r="C12" s="751"/>
      <c r="D12" s="752"/>
      <c r="E12" s="752"/>
    </row>
    <row r="13" spans="1:5" ht="18.75" customHeight="1">
      <c r="A13" s="744"/>
      <c r="B13" s="737" t="s">
        <v>111</v>
      </c>
      <c r="C13" s="739"/>
      <c r="D13" s="740"/>
      <c r="E13" s="741"/>
    </row>
    <row r="14" spans="1:5" ht="18.75" customHeight="1">
      <c r="A14" s="744"/>
      <c r="B14" s="755" t="s">
        <v>112</v>
      </c>
      <c r="C14" s="755" t="s">
        <v>113</v>
      </c>
      <c r="D14" s="692" t="s">
        <v>108</v>
      </c>
      <c r="E14" s="625"/>
    </row>
    <row r="15" spans="1:5" ht="30" customHeight="1">
      <c r="A15" s="744"/>
      <c r="B15" s="756"/>
      <c r="C15" s="751"/>
      <c r="D15" s="748"/>
      <c r="E15" s="748"/>
    </row>
    <row r="16" spans="1:5">
      <c r="A16" s="744"/>
      <c r="B16" s="756"/>
      <c r="C16" s="38" t="s">
        <v>114</v>
      </c>
      <c r="D16" s="734"/>
      <c r="E16" s="734"/>
    </row>
    <row r="17" spans="1:5">
      <c r="A17" s="744"/>
      <c r="B17" s="756"/>
      <c r="C17" s="39" t="s">
        <v>109</v>
      </c>
      <c r="D17" s="754" t="str">
        <f>PHONETIC(D18)</f>
        <v/>
      </c>
      <c r="E17" s="754"/>
    </row>
    <row r="18" spans="1:5" ht="30" customHeight="1">
      <c r="A18" s="745"/>
      <c r="B18" s="751"/>
      <c r="C18" s="40" t="s">
        <v>115</v>
      </c>
      <c r="D18" s="748"/>
      <c r="E18" s="748"/>
    </row>
    <row r="19" spans="1:5" ht="18.75" customHeight="1">
      <c r="A19" s="753" t="s">
        <v>116</v>
      </c>
      <c r="B19" s="733" t="s">
        <v>117</v>
      </c>
      <c r="C19" s="733"/>
      <c r="D19" s="734"/>
      <c r="E19" s="734"/>
    </row>
    <row r="20" spans="1:5" ht="18.75" customHeight="1">
      <c r="A20" s="753"/>
      <c r="B20" s="733" t="s">
        <v>107</v>
      </c>
      <c r="C20" s="733"/>
      <c r="D20" s="692" t="s">
        <v>108</v>
      </c>
      <c r="E20" s="625"/>
    </row>
    <row r="21" spans="1:5" ht="30" customHeight="1">
      <c r="A21" s="753"/>
      <c r="B21" s="733"/>
      <c r="C21" s="733"/>
      <c r="D21" s="748"/>
      <c r="E21" s="748"/>
    </row>
    <row r="22" spans="1:5" ht="18.75" customHeight="1">
      <c r="A22" s="753"/>
      <c r="B22" s="749" t="s">
        <v>109</v>
      </c>
      <c r="C22" s="749"/>
      <c r="D22" s="754" t="str">
        <f>PHONETIC(D23)</f>
        <v/>
      </c>
      <c r="E22" s="754"/>
    </row>
    <row r="23" spans="1:5" ht="30" customHeight="1">
      <c r="A23" s="753"/>
      <c r="B23" s="751" t="s">
        <v>110</v>
      </c>
      <c r="C23" s="751"/>
      <c r="D23" s="748"/>
      <c r="E23" s="748"/>
    </row>
    <row r="24" spans="1:5">
      <c r="A24" s="753"/>
      <c r="B24" s="737" t="s">
        <v>102</v>
      </c>
      <c r="C24" s="739"/>
      <c r="D24" s="734"/>
      <c r="E24" s="734"/>
    </row>
    <row r="25" spans="1:5">
      <c r="A25" s="753"/>
      <c r="B25" s="737" t="s">
        <v>103</v>
      </c>
      <c r="C25" s="739"/>
      <c r="D25" s="740"/>
      <c r="E25" s="741"/>
    </row>
    <row r="26" spans="1:5">
      <c r="A26" s="753"/>
      <c r="B26" s="737" t="s">
        <v>118</v>
      </c>
      <c r="C26" s="739"/>
      <c r="D26" s="742"/>
      <c r="E26" s="734"/>
    </row>
    <row r="27" spans="1:5">
      <c r="A27" s="753"/>
      <c r="B27" s="733" t="s">
        <v>119</v>
      </c>
      <c r="C27" s="733"/>
      <c r="D27" s="740"/>
      <c r="E27" s="741"/>
    </row>
  </sheetData>
  <mergeCells count="45">
    <mergeCell ref="D26:E26"/>
    <mergeCell ref="B14:B18"/>
    <mergeCell ref="C14:C15"/>
    <mergeCell ref="D15:E15"/>
    <mergeCell ref="D16:E16"/>
    <mergeCell ref="D17:E17"/>
    <mergeCell ref="A19:A27"/>
    <mergeCell ref="B19:C19"/>
    <mergeCell ref="D19:E19"/>
    <mergeCell ref="B20:C21"/>
    <mergeCell ref="D21:E21"/>
    <mergeCell ref="B22:C22"/>
    <mergeCell ref="D22:E22"/>
    <mergeCell ref="B23:C23"/>
    <mergeCell ref="D23:E23"/>
    <mergeCell ref="B27:C27"/>
    <mergeCell ref="D27:E27"/>
    <mergeCell ref="B24:C24"/>
    <mergeCell ref="D24:E24"/>
    <mergeCell ref="B25:C25"/>
    <mergeCell ref="D25:E25"/>
    <mergeCell ref="B26:C26"/>
    <mergeCell ref="A6:C6"/>
    <mergeCell ref="D6:E6"/>
    <mergeCell ref="A7:C7"/>
    <mergeCell ref="D7:E7"/>
    <mergeCell ref="A8:A18"/>
    <mergeCell ref="B8:C8"/>
    <mergeCell ref="D8:E8"/>
    <mergeCell ref="B9:C10"/>
    <mergeCell ref="D10:E10"/>
    <mergeCell ref="B11:C11"/>
    <mergeCell ref="D11:E11"/>
    <mergeCell ref="B12:C12"/>
    <mergeCell ref="D12:E12"/>
    <mergeCell ref="B13:C13"/>
    <mergeCell ref="D13:E13"/>
    <mergeCell ref="D18:E18"/>
    <mergeCell ref="A5:C5"/>
    <mergeCell ref="D5:E5"/>
    <mergeCell ref="A1:E1"/>
    <mergeCell ref="A3:C3"/>
    <mergeCell ref="D3:E3"/>
    <mergeCell ref="A4:C4"/>
    <mergeCell ref="D4:E4"/>
  </mergeCells>
  <phoneticPr fontId="29"/>
  <pageMargins left="0.7" right="0.7" top="0.75" bottom="0.75" header="0.3" footer="0.3"/>
  <pageSetup paperSize="9" scale="88"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sqref="A1:I1"/>
    </sheetView>
  </sheetViews>
  <sheetFormatPr defaultColWidth="9" defaultRowHeight="15.95" customHeight="1"/>
  <cols>
    <col min="1" max="27" width="4.625" style="141" customWidth="1"/>
    <col min="28" max="29" width="3.125" style="141" customWidth="1"/>
    <col min="30" max="16384" width="9" style="142"/>
  </cols>
  <sheetData>
    <row r="1" spans="1:31" ht="15.95" customHeight="1">
      <c r="A1" s="140" t="s">
        <v>460</v>
      </c>
      <c r="AD1" s="795" t="s">
        <v>188</v>
      </c>
      <c r="AE1" s="795"/>
    </row>
    <row r="3" spans="1:31" ht="15.95" customHeight="1">
      <c r="B3" s="1374" t="s">
        <v>439</v>
      </c>
      <c r="C3" s="1375"/>
      <c r="D3" s="1375"/>
      <c r="E3" s="1376"/>
      <c r="F3" s="1377" t="str">
        <f>IF(基本情報入力シート!$D$23="","",基本情報入力シート!$D$23)</f>
        <v/>
      </c>
      <c r="G3" s="1378"/>
      <c r="H3" s="1378"/>
      <c r="I3" s="1378"/>
      <c r="J3" s="1378"/>
      <c r="K3" s="1378"/>
      <c r="L3" s="1378"/>
      <c r="M3" s="1378"/>
      <c r="N3" s="1378"/>
      <c r="O3" s="1379"/>
    </row>
    <row r="6" spans="1:31" ht="15.95" customHeight="1">
      <c r="A6" s="143"/>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5"/>
    </row>
    <row r="7" spans="1:31" ht="15.95" customHeight="1">
      <c r="A7" s="146"/>
      <c r="AC7" s="147"/>
    </row>
    <row r="8" spans="1:31" ht="15.95" customHeight="1">
      <c r="A8" s="146"/>
      <c r="AC8" s="147"/>
    </row>
    <row r="9" spans="1:31" ht="15.95" customHeight="1">
      <c r="A9" s="146"/>
      <c r="AC9" s="147"/>
    </row>
    <row r="10" spans="1:31" ht="15.95" customHeight="1">
      <c r="A10" s="146"/>
      <c r="AC10" s="147"/>
    </row>
    <row r="11" spans="1:31" ht="15.95" customHeight="1">
      <c r="A11" s="146"/>
      <c r="AC11" s="147"/>
    </row>
    <row r="12" spans="1:31" ht="15.95" customHeight="1">
      <c r="A12" s="146"/>
      <c r="AC12" s="147"/>
    </row>
    <row r="13" spans="1:31" ht="15.95" customHeight="1">
      <c r="A13" s="146"/>
      <c r="AC13" s="147"/>
    </row>
    <row r="14" spans="1:31" ht="15.95" customHeight="1">
      <c r="A14" s="146"/>
      <c r="AC14" s="147"/>
    </row>
    <row r="15" spans="1:31" ht="15.95" customHeight="1">
      <c r="A15" s="146"/>
      <c r="AC15" s="147"/>
    </row>
    <row r="16" spans="1:31" ht="15.95" customHeight="1">
      <c r="A16" s="146"/>
      <c r="AC16" s="147"/>
    </row>
    <row r="17" spans="1:29" ht="15.95" customHeight="1">
      <c r="A17" s="146"/>
      <c r="AC17" s="147"/>
    </row>
    <row r="18" spans="1:29" ht="15.95" customHeight="1">
      <c r="A18" s="146"/>
      <c r="AC18" s="147"/>
    </row>
    <row r="19" spans="1:29" ht="15.95" customHeight="1">
      <c r="A19" s="146"/>
      <c r="AC19" s="147"/>
    </row>
    <row r="20" spans="1:29" ht="15.95" customHeight="1">
      <c r="A20" s="146"/>
      <c r="AC20" s="147"/>
    </row>
    <row r="21" spans="1:29" ht="15.95" customHeight="1">
      <c r="A21" s="146"/>
      <c r="AC21" s="147"/>
    </row>
    <row r="22" spans="1:29" ht="15.95" customHeight="1">
      <c r="A22" s="146"/>
      <c r="AC22" s="147"/>
    </row>
    <row r="23" spans="1:29" ht="15.95" customHeight="1">
      <c r="A23" s="146"/>
      <c r="AC23" s="147"/>
    </row>
    <row r="24" spans="1:29" ht="15.95" customHeight="1">
      <c r="A24" s="146"/>
      <c r="AC24" s="147"/>
    </row>
    <row r="25" spans="1:29" ht="15.95" customHeight="1">
      <c r="A25" s="146"/>
      <c r="AC25" s="147"/>
    </row>
    <row r="26" spans="1:29" ht="15.95" customHeight="1">
      <c r="A26" s="146"/>
      <c r="AC26" s="147"/>
    </row>
    <row r="27" spans="1:29" ht="15.95" customHeight="1">
      <c r="A27" s="146"/>
      <c r="AC27" s="147"/>
    </row>
    <row r="28" spans="1:29" ht="15.95" customHeight="1">
      <c r="A28" s="146"/>
      <c r="AC28" s="147"/>
    </row>
    <row r="29" spans="1:29" ht="15.95" customHeight="1">
      <c r="A29" s="146"/>
      <c r="AC29" s="147"/>
    </row>
    <row r="30" spans="1:29" ht="15.95" customHeight="1">
      <c r="A30" s="146"/>
      <c r="AC30" s="147"/>
    </row>
    <row r="31" spans="1:29" ht="15.95" customHeight="1">
      <c r="A31" s="146"/>
      <c r="AC31" s="147"/>
    </row>
    <row r="32" spans="1:29" ht="15.95" customHeight="1">
      <c r="A32" s="148"/>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50"/>
    </row>
    <row r="33" spans="1:1" ht="15.95" customHeight="1">
      <c r="A33" s="151"/>
    </row>
    <row r="34" spans="1:1" ht="15.95" customHeight="1">
      <c r="A34" s="151"/>
    </row>
  </sheetData>
  <mergeCells count="3">
    <mergeCell ref="AD1:AE1"/>
    <mergeCell ref="B3:E3"/>
    <mergeCell ref="F3:O3"/>
  </mergeCells>
  <phoneticPr fontId="29"/>
  <hyperlinks>
    <hyperlink ref="AD1" location="目次!A1" display="目次に戻る"/>
    <hyperlink ref="AD1:AE1" location="目次!A17" display="目次に戻る"/>
  </hyperlinks>
  <printOptions horizontalCentered="1" verticalCentered="1"/>
  <pageMargins left="0.39370078740157483" right="0.39370078740157483" top="0.78740157480314965" bottom="0.59055118110236227" header="0.51181102362204722" footer="0.51181102362204722"/>
  <pageSetup paperSize="9" scale="91" orientation="landscape" blackAndWhite="1" r:id="rId1"/>
  <headerFooter alignWithMargins="0">
    <oddHeader>&amp;L&amp;"ＭＳ Ｐ明朝,標準"参考様式３</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BreakPreview" zoomScale="75" zoomScaleNormal="100" zoomScaleSheetLayoutView="75" workbookViewId="0">
      <selection sqref="A1:I1"/>
    </sheetView>
  </sheetViews>
  <sheetFormatPr defaultColWidth="9" defaultRowHeight="15.95" customHeight="1"/>
  <cols>
    <col min="1" max="27" width="4.625" style="141" customWidth="1"/>
    <col min="28" max="29" width="3.125" style="141" customWidth="1"/>
    <col min="30" max="16384" width="9" style="142"/>
  </cols>
  <sheetData>
    <row r="1" spans="1:31" ht="15.95" customHeight="1">
      <c r="A1" s="140" t="s">
        <v>461</v>
      </c>
      <c r="AD1" s="795" t="s">
        <v>188</v>
      </c>
      <c r="AE1" s="795"/>
    </row>
    <row r="3" spans="1:31" ht="15.95" customHeight="1">
      <c r="B3" s="1374" t="s">
        <v>439</v>
      </c>
      <c r="C3" s="1375"/>
      <c r="D3" s="1375"/>
      <c r="E3" s="1376"/>
      <c r="F3" s="1377" t="str">
        <f>IF(基本情報入力シート!$D$23="","",基本情報入力シート!$D$23)</f>
        <v/>
      </c>
      <c r="G3" s="1378"/>
      <c r="H3" s="1378"/>
      <c r="I3" s="1378"/>
      <c r="J3" s="1378"/>
      <c r="K3" s="1378"/>
      <c r="L3" s="1378"/>
      <c r="M3" s="1378"/>
      <c r="N3" s="1378"/>
      <c r="O3" s="1379"/>
    </row>
    <row r="6" spans="1:31" ht="15.95" customHeight="1">
      <c r="A6" s="143"/>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5"/>
    </row>
    <row r="7" spans="1:31" ht="15.95" customHeight="1">
      <c r="A7" s="146"/>
      <c r="AC7" s="147"/>
    </row>
    <row r="8" spans="1:31" ht="15.95" customHeight="1">
      <c r="A8" s="146"/>
      <c r="AC8" s="147"/>
    </row>
    <row r="9" spans="1:31" ht="15.95" customHeight="1">
      <c r="A9" s="146"/>
      <c r="AC9" s="147"/>
    </row>
    <row r="10" spans="1:31" ht="15.95" customHeight="1">
      <c r="A10" s="146"/>
      <c r="AC10" s="147"/>
    </row>
    <row r="11" spans="1:31" ht="15.95" customHeight="1">
      <c r="A11" s="146"/>
      <c r="AC11" s="147"/>
    </row>
    <row r="12" spans="1:31" ht="15.95" customHeight="1">
      <c r="A12" s="146"/>
      <c r="AC12" s="147"/>
    </row>
    <row r="13" spans="1:31" ht="15.95" customHeight="1">
      <c r="A13" s="146"/>
      <c r="AC13" s="147"/>
    </row>
    <row r="14" spans="1:31" ht="15.95" customHeight="1">
      <c r="A14" s="146"/>
      <c r="AC14" s="147"/>
    </row>
    <row r="15" spans="1:31" ht="15.95" customHeight="1">
      <c r="A15" s="146"/>
      <c r="AC15" s="147"/>
    </row>
    <row r="16" spans="1:31" ht="15.95" customHeight="1">
      <c r="A16" s="146"/>
      <c r="AC16" s="147"/>
    </row>
    <row r="17" spans="1:29" ht="15.95" customHeight="1">
      <c r="A17" s="146"/>
      <c r="AC17" s="147"/>
    </row>
    <row r="18" spans="1:29" ht="15.95" customHeight="1">
      <c r="A18" s="146"/>
      <c r="AC18" s="147"/>
    </row>
    <row r="19" spans="1:29" ht="15.95" customHeight="1">
      <c r="A19" s="146"/>
      <c r="AC19" s="147"/>
    </row>
    <row r="20" spans="1:29" ht="15.95" customHeight="1">
      <c r="A20" s="146"/>
      <c r="AC20" s="147"/>
    </row>
    <row r="21" spans="1:29" ht="15.95" customHeight="1">
      <c r="A21" s="146"/>
      <c r="AC21" s="147"/>
    </row>
    <row r="22" spans="1:29" ht="15.95" customHeight="1">
      <c r="A22" s="146"/>
      <c r="AC22" s="147"/>
    </row>
    <row r="23" spans="1:29" ht="15.95" customHeight="1">
      <c r="A23" s="146"/>
      <c r="AC23" s="147"/>
    </row>
    <row r="24" spans="1:29" ht="15.95" customHeight="1">
      <c r="A24" s="146"/>
      <c r="AC24" s="147"/>
    </row>
    <row r="25" spans="1:29" ht="15.95" customHeight="1">
      <c r="A25" s="146"/>
      <c r="AC25" s="147"/>
    </row>
    <row r="26" spans="1:29" ht="15.95" customHeight="1">
      <c r="A26" s="146"/>
      <c r="AC26" s="147"/>
    </row>
    <row r="27" spans="1:29" ht="15.95" customHeight="1">
      <c r="A27" s="146"/>
      <c r="AC27" s="147"/>
    </row>
    <row r="28" spans="1:29" ht="15.95" customHeight="1">
      <c r="A28" s="146"/>
      <c r="AC28" s="147"/>
    </row>
    <row r="29" spans="1:29" ht="15.95" customHeight="1">
      <c r="A29" s="146"/>
      <c r="AC29" s="147"/>
    </row>
    <row r="30" spans="1:29" ht="15.95" customHeight="1">
      <c r="A30" s="146"/>
      <c r="AC30" s="147"/>
    </row>
    <row r="31" spans="1:29" ht="15.95" customHeight="1">
      <c r="A31" s="146"/>
      <c r="AC31" s="147"/>
    </row>
    <row r="32" spans="1:29" ht="15.95" customHeight="1">
      <c r="A32" s="148"/>
      <c r="B32" s="149"/>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50"/>
    </row>
    <row r="33" spans="1:1" ht="15.95" customHeight="1">
      <c r="A33" s="151" t="s">
        <v>462</v>
      </c>
    </row>
    <row r="34" spans="1:1" ht="15.95" customHeight="1">
      <c r="A34" s="151" t="s">
        <v>463</v>
      </c>
    </row>
    <row r="35" spans="1:1" ht="15.95" customHeight="1">
      <c r="A35" s="151" t="s">
        <v>464</v>
      </c>
    </row>
  </sheetData>
  <mergeCells count="3">
    <mergeCell ref="AD1:AE1"/>
    <mergeCell ref="B3:E3"/>
    <mergeCell ref="F3:O3"/>
  </mergeCells>
  <phoneticPr fontId="29"/>
  <hyperlinks>
    <hyperlink ref="AD1" location="目次!A1" display="目次に戻る"/>
    <hyperlink ref="AD1:AE1" location="目次!A18" display="目次に戻る"/>
  </hyperlinks>
  <printOptions horizontalCentered="1" verticalCentered="1"/>
  <pageMargins left="0.23622047244094491" right="0.23622047244094491" top="0.74803149606299213" bottom="0.74803149606299213" header="0.31496062992125984" footer="0.31496062992125984"/>
  <pageSetup paperSize="9" scale="91" orientation="landscape" blackAndWhite="1" r:id="rId1"/>
  <headerFooter alignWithMargins="0">
    <oddHeader>&amp;L&amp;"ＭＳ Ｐ明朝,標準"参考様式４</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view="pageBreakPreview" zoomScaleNormal="112" zoomScaleSheetLayoutView="100" workbookViewId="0">
      <selection sqref="A1:I1"/>
    </sheetView>
  </sheetViews>
  <sheetFormatPr defaultColWidth="8.625" defaultRowHeight="18.75"/>
  <cols>
    <col min="1" max="24" width="3.625" style="33" customWidth="1"/>
    <col min="25" max="16384" width="8.625" style="33"/>
  </cols>
  <sheetData>
    <row r="1" spans="1:26">
      <c r="A1" s="152" t="s">
        <v>151</v>
      </c>
      <c r="B1" s="152"/>
      <c r="C1" s="152"/>
      <c r="D1" s="152"/>
      <c r="E1" s="152"/>
      <c r="F1" s="152"/>
      <c r="G1" s="152"/>
      <c r="H1" s="152"/>
      <c r="I1" s="152"/>
      <c r="J1" s="152"/>
      <c r="K1" s="152"/>
      <c r="L1" s="152"/>
      <c r="M1" s="152"/>
      <c r="N1" s="152"/>
      <c r="O1" s="152"/>
      <c r="P1" s="152"/>
      <c r="Q1" s="152"/>
      <c r="R1" s="152"/>
      <c r="S1" s="152"/>
      <c r="T1" s="152"/>
      <c r="U1" s="36"/>
      <c r="V1" s="36"/>
      <c r="W1" s="36"/>
      <c r="X1" s="36"/>
      <c r="Y1" s="795" t="s">
        <v>188</v>
      </c>
      <c r="Z1" s="795"/>
    </row>
    <row r="2" spans="1:26" ht="15" customHeight="1">
      <c r="A2" s="152"/>
      <c r="B2" s="152"/>
      <c r="C2" s="152"/>
      <c r="D2" s="152"/>
      <c r="E2" s="152"/>
      <c r="F2" s="152"/>
      <c r="G2" s="152"/>
      <c r="H2" s="152"/>
      <c r="I2" s="152"/>
      <c r="J2" s="152"/>
      <c r="K2" s="152"/>
      <c r="L2" s="152"/>
      <c r="M2" s="152"/>
      <c r="N2" s="152"/>
      <c r="O2" s="152"/>
      <c r="P2" s="152"/>
      <c r="Q2" s="152"/>
      <c r="R2" s="152"/>
      <c r="S2" s="152"/>
      <c r="T2" s="152"/>
      <c r="U2" s="36"/>
      <c r="V2" s="36"/>
      <c r="W2" s="36"/>
      <c r="X2" s="36"/>
    </row>
    <row r="3" spans="1:26">
      <c r="A3" s="152"/>
      <c r="B3" s="1380" t="s">
        <v>465</v>
      </c>
      <c r="C3" s="1380"/>
      <c r="D3" s="1380"/>
      <c r="E3" s="1381" t="str">
        <f>IF(基本情報入力シート!$D$23="","",基本情報入力シート!$D$23)</f>
        <v/>
      </c>
      <c r="F3" s="1381"/>
      <c r="G3" s="1381"/>
      <c r="H3" s="1381"/>
      <c r="I3" s="1381"/>
      <c r="J3" s="1381"/>
      <c r="K3" s="1381"/>
      <c r="L3" s="1381"/>
      <c r="M3" s="1381"/>
      <c r="N3" s="1381"/>
      <c r="O3" s="1381"/>
      <c r="P3" s="1381"/>
      <c r="Q3" s="1381"/>
      <c r="R3" s="1381"/>
      <c r="S3" s="1381"/>
      <c r="T3" s="1381"/>
      <c r="U3" s="36"/>
      <c r="V3" s="36"/>
      <c r="W3" s="36"/>
      <c r="X3" s="36"/>
    </row>
    <row r="4" spans="1:26" ht="15" customHeight="1">
      <c r="A4" s="36"/>
      <c r="B4" s="36"/>
      <c r="C4" s="36"/>
      <c r="D4" s="36"/>
      <c r="E4" s="36"/>
      <c r="F4" s="36"/>
      <c r="G4" s="36"/>
      <c r="H4" s="36"/>
      <c r="I4" s="36"/>
      <c r="J4" s="36"/>
      <c r="K4" s="36"/>
      <c r="L4" s="36"/>
      <c r="M4" s="36"/>
      <c r="N4" s="36"/>
      <c r="O4" s="36"/>
      <c r="P4" s="36"/>
      <c r="Q4" s="36"/>
      <c r="R4" s="36"/>
      <c r="S4" s="36"/>
      <c r="T4" s="36"/>
      <c r="U4" s="36"/>
      <c r="V4" s="36"/>
      <c r="W4" s="36"/>
      <c r="X4" s="36"/>
    </row>
    <row r="5" spans="1:26" ht="24.95" customHeight="1">
      <c r="A5" s="1382" t="s">
        <v>466</v>
      </c>
      <c r="B5" s="1382"/>
      <c r="C5" s="1382"/>
      <c r="D5" s="1382"/>
      <c r="E5" s="1382"/>
      <c r="F5" s="1382"/>
      <c r="G5" s="1382"/>
      <c r="H5" s="1382"/>
      <c r="I5" s="1382"/>
      <c r="J5" s="1382"/>
      <c r="K5" s="1382"/>
      <c r="L5" s="1382"/>
      <c r="M5" s="1382"/>
      <c r="N5" s="1382"/>
      <c r="O5" s="1382"/>
      <c r="P5" s="1382"/>
      <c r="Q5" s="1382"/>
      <c r="R5" s="1382"/>
      <c r="S5" s="1382"/>
      <c r="T5" s="1382"/>
      <c r="U5" s="1382"/>
      <c r="V5" s="1382"/>
      <c r="W5" s="1382"/>
      <c r="X5" s="1382"/>
    </row>
    <row r="6" spans="1:26" ht="15" customHeight="1">
      <c r="A6" s="1382" t="s">
        <v>467</v>
      </c>
      <c r="B6" s="1382"/>
      <c r="C6" s="1382"/>
      <c r="D6" s="1382"/>
      <c r="E6" s="1382"/>
      <c r="F6" s="1382"/>
      <c r="G6" s="1382"/>
      <c r="H6" s="1382"/>
      <c r="I6" s="1382"/>
      <c r="J6" s="1382"/>
      <c r="K6" s="1382"/>
      <c r="L6" s="1382"/>
      <c r="M6" s="1382"/>
      <c r="N6" s="1382"/>
      <c r="O6" s="1382"/>
      <c r="P6" s="1382"/>
      <c r="Q6" s="1382"/>
      <c r="R6" s="1382"/>
      <c r="S6" s="1382"/>
      <c r="T6" s="1382"/>
      <c r="U6" s="1382"/>
      <c r="V6" s="1382"/>
      <c r="W6" s="1382"/>
      <c r="X6" s="1382"/>
    </row>
    <row r="7" spans="1:26">
      <c r="A7" s="152" t="s">
        <v>468</v>
      </c>
      <c r="B7" s="152"/>
      <c r="C7" s="152"/>
      <c r="D7" s="152"/>
      <c r="E7" s="152"/>
      <c r="F7" s="152"/>
      <c r="G7" s="152"/>
      <c r="H7" s="152"/>
      <c r="I7" s="152" t="s">
        <v>469</v>
      </c>
      <c r="J7" s="152"/>
      <c r="K7" s="152"/>
      <c r="L7" s="152"/>
      <c r="M7" s="152"/>
      <c r="N7" s="152"/>
      <c r="O7" s="152"/>
      <c r="P7" s="152"/>
      <c r="Q7" s="152" t="s">
        <v>470</v>
      </c>
      <c r="R7" s="152"/>
      <c r="S7" s="152"/>
      <c r="T7" s="152"/>
      <c r="U7" s="152"/>
      <c r="V7" s="152"/>
      <c r="W7" s="152"/>
      <c r="X7" s="152"/>
    </row>
    <row r="8" spans="1:26">
      <c r="A8" s="153"/>
      <c r="B8" s="154"/>
      <c r="C8" s="154"/>
      <c r="D8" s="154"/>
      <c r="E8" s="154"/>
      <c r="F8" s="154"/>
      <c r="G8" s="154"/>
      <c r="H8" s="155"/>
      <c r="I8" s="153"/>
      <c r="J8" s="154"/>
      <c r="K8" s="154"/>
      <c r="L8" s="154"/>
      <c r="M8" s="154"/>
      <c r="N8" s="154"/>
      <c r="O8" s="154"/>
      <c r="P8" s="155"/>
      <c r="Q8" s="153"/>
      <c r="R8" s="154"/>
      <c r="S8" s="154"/>
      <c r="T8" s="154"/>
      <c r="U8" s="154"/>
      <c r="V8" s="154"/>
      <c r="W8" s="154"/>
      <c r="X8" s="155"/>
    </row>
    <row r="9" spans="1:26">
      <c r="A9" s="156"/>
      <c r="B9" s="36"/>
      <c r="C9" s="36"/>
      <c r="D9" s="36"/>
      <c r="E9" s="36"/>
      <c r="F9" s="36"/>
      <c r="G9" s="36"/>
      <c r="H9" s="157"/>
      <c r="I9" s="156"/>
      <c r="J9" s="36"/>
      <c r="K9" s="36"/>
      <c r="L9" s="36"/>
      <c r="M9" s="36"/>
      <c r="N9" s="36"/>
      <c r="O9" s="36"/>
      <c r="P9" s="157"/>
      <c r="Q9" s="156"/>
      <c r="R9" s="36"/>
      <c r="S9" s="36"/>
      <c r="T9" s="36"/>
      <c r="U9" s="36"/>
      <c r="V9" s="36"/>
      <c r="W9" s="36"/>
      <c r="X9" s="157"/>
    </row>
    <row r="10" spans="1:26">
      <c r="A10" s="156"/>
      <c r="B10" s="36"/>
      <c r="C10" s="36"/>
      <c r="D10" s="36"/>
      <c r="E10" s="36"/>
      <c r="F10" s="36"/>
      <c r="G10" s="36"/>
      <c r="H10" s="157"/>
      <c r="I10" s="156"/>
      <c r="J10" s="36"/>
      <c r="K10" s="36"/>
      <c r="L10" s="36"/>
      <c r="M10" s="36"/>
      <c r="N10" s="36"/>
      <c r="O10" s="36"/>
      <c r="P10" s="157"/>
      <c r="Q10" s="156"/>
      <c r="R10" s="36"/>
      <c r="S10" s="36"/>
      <c r="T10" s="36"/>
      <c r="U10" s="36"/>
      <c r="V10" s="36"/>
      <c r="W10" s="36"/>
      <c r="X10" s="157"/>
    </row>
    <row r="11" spans="1:26">
      <c r="A11" s="156"/>
      <c r="B11" s="36"/>
      <c r="C11" s="36"/>
      <c r="D11" s="36"/>
      <c r="E11" s="36"/>
      <c r="F11" s="36"/>
      <c r="G11" s="36"/>
      <c r="H11" s="157"/>
      <c r="I11" s="156"/>
      <c r="J11" s="36"/>
      <c r="K11" s="36"/>
      <c r="L11" s="36"/>
      <c r="M11" s="36"/>
      <c r="N11" s="36"/>
      <c r="O11" s="36"/>
      <c r="P11" s="157"/>
      <c r="Q11" s="156"/>
      <c r="R11" s="36"/>
      <c r="S11" s="36"/>
      <c r="T11" s="36"/>
      <c r="U11" s="36"/>
      <c r="V11" s="36"/>
      <c r="W11" s="36"/>
      <c r="X11" s="157"/>
    </row>
    <row r="12" spans="1:26">
      <c r="A12" s="156"/>
      <c r="B12" s="36"/>
      <c r="C12" s="36"/>
      <c r="D12" s="36"/>
      <c r="E12" s="36"/>
      <c r="F12" s="36"/>
      <c r="G12" s="36"/>
      <c r="H12" s="157"/>
      <c r="I12" s="156"/>
      <c r="J12" s="36"/>
      <c r="K12" s="36"/>
      <c r="L12" s="36"/>
      <c r="M12" s="36"/>
      <c r="N12" s="36"/>
      <c r="O12" s="36"/>
      <c r="P12" s="157"/>
      <c r="Q12" s="156"/>
      <c r="R12" s="36"/>
      <c r="S12" s="36"/>
      <c r="T12" s="36"/>
      <c r="U12" s="36"/>
      <c r="V12" s="36"/>
      <c r="W12" s="36"/>
      <c r="X12" s="157"/>
    </row>
    <row r="13" spans="1:26">
      <c r="A13" s="156"/>
      <c r="B13" s="36"/>
      <c r="C13" s="36"/>
      <c r="D13" s="36"/>
      <c r="E13" s="36"/>
      <c r="F13" s="36"/>
      <c r="G13" s="36"/>
      <c r="H13" s="157"/>
      <c r="I13" s="156"/>
      <c r="J13" s="36"/>
      <c r="K13" s="36"/>
      <c r="L13" s="36"/>
      <c r="M13" s="36"/>
      <c r="N13" s="36"/>
      <c r="O13" s="36"/>
      <c r="P13" s="157"/>
      <c r="Q13" s="156"/>
      <c r="R13" s="36"/>
      <c r="S13" s="36"/>
      <c r="T13" s="36"/>
      <c r="U13" s="36"/>
      <c r="V13" s="36"/>
      <c r="W13" s="36"/>
      <c r="X13" s="157"/>
    </row>
    <row r="14" spans="1:26">
      <c r="A14" s="156"/>
      <c r="B14" s="36"/>
      <c r="C14" s="36"/>
      <c r="D14" s="36"/>
      <c r="E14" s="36"/>
      <c r="F14" s="36"/>
      <c r="G14" s="36"/>
      <c r="H14" s="157"/>
      <c r="I14" s="156"/>
      <c r="J14" s="36"/>
      <c r="K14" s="36"/>
      <c r="L14" s="36"/>
      <c r="M14" s="36"/>
      <c r="N14" s="36"/>
      <c r="O14" s="36"/>
      <c r="P14" s="157"/>
      <c r="Q14" s="156"/>
      <c r="R14" s="36"/>
      <c r="S14" s="36"/>
      <c r="T14" s="36"/>
      <c r="U14" s="36"/>
      <c r="V14" s="36"/>
      <c r="W14" s="36"/>
      <c r="X14" s="157"/>
    </row>
    <row r="15" spans="1:26">
      <c r="A15" s="156"/>
      <c r="B15" s="36"/>
      <c r="C15" s="36"/>
      <c r="D15" s="36"/>
      <c r="E15" s="36"/>
      <c r="F15" s="36"/>
      <c r="G15" s="36"/>
      <c r="H15" s="157"/>
      <c r="I15" s="156"/>
      <c r="J15" s="36"/>
      <c r="K15" s="36"/>
      <c r="L15" s="36"/>
      <c r="M15" s="36"/>
      <c r="N15" s="36"/>
      <c r="O15" s="36"/>
      <c r="P15" s="157"/>
      <c r="Q15" s="156"/>
      <c r="R15" s="36"/>
      <c r="S15" s="36"/>
      <c r="T15" s="36"/>
      <c r="U15" s="36"/>
      <c r="V15" s="36"/>
      <c r="W15" s="36"/>
      <c r="X15" s="157"/>
    </row>
    <row r="16" spans="1:26">
      <c r="A16" s="156"/>
      <c r="B16" s="36"/>
      <c r="C16" s="36"/>
      <c r="D16" s="36"/>
      <c r="E16" s="36"/>
      <c r="F16" s="36"/>
      <c r="G16" s="36"/>
      <c r="H16" s="157"/>
      <c r="I16" s="156"/>
      <c r="J16" s="36"/>
      <c r="K16" s="36"/>
      <c r="L16" s="36"/>
      <c r="M16" s="36"/>
      <c r="N16" s="36"/>
      <c r="O16" s="36"/>
      <c r="P16" s="157"/>
      <c r="Q16" s="156"/>
      <c r="R16" s="36"/>
      <c r="S16" s="36"/>
      <c r="T16" s="36"/>
      <c r="U16" s="36"/>
      <c r="V16" s="36"/>
      <c r="W16" s="36"/>
      <c r="X16" s="157"/>
    </row>
    <row r="17" spans="1:24">
      <c r="A17" s="156"/>
      <c r="B17" s="36"/>
      <c r="C17" s="36"/>
      <c r="D17" s="36"/>
      <c r="E17" s="36"/>
      <c r="F17" s="36"/>
      <c r="G17" s="36"/>
      <c r="H17" s="157"/>
      <c r="I17" s="156"/>
      <c r="J17" s="36"/>
      <c r="K17" s="36"/>
      <c r="L17" s="36"/>
      <c r="M17" s="36"/>
      <c r="N17" s="36"/>
      <c r="O17" s="36"/>
      <c r="P17" s="157"/>
      <c r="Q17" s="156"/>
      <c r="R17" s="36"/>
      <c r="S17" s="36"/>
      <c r="T17" s="36"/>
      <c r="U17" s="36"/>
      <c r="V17" s="36"/>
      <c r="W17" s="36"/>
      <c r="X17" s="157"/>
    </row>
    <row r="18" spans="1:24">
      <c r="A18" s="156"/>
      <c r="B18" s="36"/>
      <c r="C18" s="36"/>
      <c r="D18" s="36"/>
      <c r="E18" s="36"/>
      <c r="F18" s="36"/>
      <c r="G18" s="36"/>
      <c r="H18" s="157"/>
      <c r="I18" s="156"/>
      <c r="J18" s="36"/>
      <c r="K18" s="36"/>
      <c r="L18" s="36"/>
      <c r="M18" s="36"/>
      <c r="N18" s="36"/>
      <c r="O18" s="36"/>
      <c r="P18" s="157"/>
      <c r="Q18" s="156"/>
      <c r="R18" s="36"/>
      <c r="S18" s="36"/>
      <c r="T18" s="36"/>
      <c r="U18" s="36"/>
      <c r="V18" s="36"/>
      <c r="W18" s="36"/>
      <c r="X18" s="157"/>
    </row>
    <row r="19" spans="1:24">
      <c r="A19" s="156"/>
      <c r="B19" s="36"/>
      <c r="C19" s="36"/>
      <c r="D19" s="36"/>
      <c r="E19" s="36"/>
      <c r="F19" s="36"/>
      <c r="G19" s="36"/>
      <c r="H19" s="157"/>
      <c r="I19" s="156"/>
      <c r="J19" s="36"/>
      <c r="K19" s="36"/>
      <c r="L19" s="36"/>
      <c r="M19" s="36"/>
      <c r="N19" s="36"/>
      <c r="O19" s="36"/>
      <c r="P19" s="157"/>
      <c r="Q19" s="156"/>
      <c r="R19" s="36"/>
      <c r="S19" s="36"/>
      <c r="T19" s="36"/>
      <c r="U19" s="36"/>
      <c r="V19" s="36"/>
      <c r="W19" s="36"/>
      <c r="X19" s="157"/>
    </row>
    <row r="20" spans="1:24">
      <c r="A20" s="158"/>
      <c r="B20" s="159"/>
      <c r="C20" s="159"/>
      <c r="D20" s="159"/>
      <c r="E20" s="159"/>
      <c r="F20" s="159"/>
      <c r="G20" s="159"/>
      <c r="H20" s="160"/>
      <c r="I20" s="158"/>
      <c r="J20" s="159"/>
      <c r="K20" s="159"/>
      <c r="L20" s="159"/>
      <c r="M20" s="159"/>
      <c r="N20" s="159"/>
      <c r="O20" s="159"/>
      <c r="P20" s="160"/>
      <c r="Q20" s="158"/>
      <c r="R20" s="159"/>
      <c r="S20" s="159"/>
      <c r="T20" s="159"/>
      <c r="U20" s="159"/>
      <c r="V20" s="159"/>
      <c r="W20" s="159"/>
      <c r="X20" s="160"/>
    </row>
    <row r="21" spans="1:24">
      <c r="A21" s="36"/>
      <c r="B21" s="36"/>
      <c r="C21" s="36"/>
      <c r="D21" s="36"/>
      <c r="E21" s="36"/>
      <c r="F21" s="36"/>
      <c r="G21" s="36"/>
      <c r="H21" s="36"/>
      <c r="I21" s="36"/>
      <c r="J21" s="36"/>
      <c r="K21" s="36"/>
      <c r="L21" s="36"/>
      <c r="M21" s="36"/>
      <c r="N21" s="36"/>
      <c r="O21" s="36"/>
      <c r="P21" s="36"/>
      <c r="Q21" s="36"/>
      <c r="R21" s="36"/>
      <c r="S21" s="36"/>
      <c r="T21" s="36"/>
      <c r="U21" s="36"/>
      <c r="V21" s="36"/>
      <c r="W21" s="36"/>
      <c r="X21" s="36"/>
    </row>
    <row r="22" spans="1:24">
      <c r="A22" s="36"/>
      <c r="B22" s="36"/>
      <c r="C22" s="36"/>
      <c r="D22" s="36"/>
      <c r="E22" s="36"/>
      <c r="F22" s="36"/>
      <c r="G22" s="36"/>
      <c r="H22" s="36"/>
      <c r="I22" s="36"/>
      <c r="J22" s="36"/>
      <c r="K22" s="36"/>
      <c r="L22" s="36"/>
      <c r="M22" s="36"/>
      <c r="N22" s="36"/>
      <c r="O22" s="36"/>
      <c r="P22" s="36"/>
      <c r="Q22" s="36"/>
      <c r="R22" s="36"/>
      <c r="S22" s="36"/>
      <c r="T22" s="36"/>
      <c r="U22" s="36"/>
      <c r="V22" s="36"/>
      <c r="W22" s="36"/>
      <c r="X22" s="36"/>
    </row>
    <row r="23" spans="1:24">
      <c r="A23" s="36"/>
      <c r="B23" s="36"/>
      <c r="C23" s="36"/>
      <c r="D23" s="36"/>
      <c r="E23" s="36"/>
      <c r="F23" s="36"/>
      <c r="G23" s="36"/>
      <c r="H23" s="36"/>
      <c r="I23" s="36"/>
      <c r="J23" s="36"/>
      <c r="K23" s="36"/>
      <c r="L23" s="36"/>
      <c r="M23" s="36"/>
      <c r="N23" s="36"/>
      <c r="O23" s="36"/>
      <c r="P23" s="36"/>
      <c r="Q23" s="36"/>
      <c r="R23" s="36"/>
      <c r="S23" s="36"/>
      <c r="T23" s="36"/>
      <c r="U23" s="36"/>
      <c r="V23" s="36"/>
      <c r="W23" s="36"/>
      <c r="X23" s="36"/>
    </row>
    <row r="24" spans="1:24">
      <c r="A24" s="36"/>
      <c r="B24" s="36"/>
      <c r="C24" s="36"/>
      <c r="D24" s="36"/>
      <c r="E24" s="36"/>
      <c r="F24" s="36"/>
      <c r="G24" s="36"/>
      <c r="H24" s="36"/>
      <c r="I24" s="36"/>
      <c r="J24" s="36"/>
      <c r="K24" s="36"/>
      <c r="L24" s="36"/>
      <c r="M24" s="36"/>
      <c r="N24" s="36"/>
      <c r="O24" s="36"/>
      <c r="P24" s="36"/>
      <c r="Q24" s="36"/>
      <c r="R24" s="36"/>
      <c r="S24" s="36"/>
      <c r="T24" s="36"/>
      <c r="U24" s="36"/>
      <c r="V24" s="36"/>
      <c r="W24" s="36"/>
      <c r="X24" s="36"/>
    </row>
    <row r="25" spans="1:24">
      <c r="A25" s="152" t="s">
        <v>471</v>
      </c>
      <c r="B25" s="152"/>
      <c r="C25" s="152"/>
      <c r="D25" s="152"/>
      <c r="E25" s="152"/>
      <c r="F25" s="152"/>
      <c r="G25" s="152"/>
      <c r="H25" s="152"/>
      <c r="I25" s="152" t="s">
        <v>472</v>
      </c>
      <c r="J25" s="152"/>
      <c r="K25" s="152"/>
      <c r="L25" s="152"/>
      <c r="M25" s="152"/>
      <c r="N25" s="152"/>
      <c r="O25" s="152"/>
      <c r="P25" s="152"/>
      <c r="Q25" s="152" t="s">
        <v>473</v>
      </c>
      <c r="R25" s="152"/>
      <c r="S25" s="152"/>
      <c r="T25" s="152"/>
      <c r="U25" s="152"/>
      <c r="V25" s="152"/>
      <c r="W25" s="152"/>
      <c r="X25" s="152"/>
    </row>
    <row r="26" spans="1:24">
      <c r="A26" s="153"/>
      <c r="B26" s="154"/>
      <c r="C26" s="154"/>
      <c r="D26" s="154"/>
      <c r="E26" s="154"/>
      <c r="F26" s="154"/>
      <c r="G26" s="154"/>
      <c r="H26" s="155"/>
      <c r="I26" s="153"/>
      <c r="J26" s="154"/>
      <c r="K26" s="154"/>
      <c r="L26" s="154"/>
      <c r="M26" s="154"/>
      <c r="N26" s="154"/>
      <c r="O26" s="154"/>
      <c r="P26" s="155"/>
      <c r="Q26" s="153"/>
      <c r="R26" s="154"/>
      <c r="S26" s="154"/>
      <c r="T26" s="154"/>
      <c r="U26" s="154"/>
      <c r="V26" s="154"/>
      <c r="W26" s="154"/>
      <c r="X26" s="155"/>
    </row>
    <row r="27" spans="1:24">
      <c r="A27" s="156"/>
      <c r="B27" s="36"/>
      <c r="C27" s="36"/>
      <c r="D27" s="36"/>
      <c r="E27" s="36"/>
      <c r="F27" s="36"/>
      <c r="G27" s="36"/>
      <c r="H27" s="157"/>
      <c r="I27" s="156"/>
      <c r="J27" s="36"/>
      <c r="K27" s="36"/>
      <c r="L27" s="36"/>
      <c r="M27" s="36"/>
      <c r="N27" s="36"/>
      <c r="O27" s="36"/>
      <c r="P27" s="157"/>
      <c r="Q27" s="156"/>
      <c r="R27" s="36"/>
      <c r="S27" s="36"/>
      <c r="T27" s="36"/>
      <c r="U27" s="36"/>
      <c r="V27" s="36"/>
      <c r="W27" s="36"/>
      <c r="X27" s="157"/>
    </row>
    <row r="28" spans="1:24">
      <c r="A28" s="156"/>
      <c r="B28" s="36"/>
      <c r="C28" s="36"/>
      <c r="D28" s="36"/>
      <c r="E28" s="36"/>
      <c r="F28" s="36"/>
      <c r="G28" s="36"/>
      <c r="H28" s="157"/>
      <c r="I28" s="156"/>
      <c r="J28" s="36"/>
      <c r="K28" s="36"/>
      <c r="L28" s="36"/>
      <c r="M28" s="36"/>
      <c r="N28" s="36"/>
      <c r="O28" s="36"/>
      <c r="P28" s="157"/>
      <c r="Q28" s="156"/>
      <c r="R28" s="36"/>
      <c r="S28" s="36"/>
      <c r="T28" s="36"/>
      <c r="U28" s="36"/>
      <c r="V28" s="36"/>
      <c r="W28" s="36"/>
      <c r="X28" s="157"/>
    </row>
    <row r="29" spans="1:24">
      <c r="A29" s="156"/>
      <c r="B29" s="36"/>
      <c r="C29" s="36"/>
      <c r="D29" s="36"/>
      <c r="E29" s="36"/>
      <c r="F29" s="36"/>
      <c r="G29" s="36"/>
      <c r="H29" s="157"/>
      <c r="I29" s="156"/>
      <c r="J29" s="36"/>
      <c r="K29" s="36"/>
      <c r="L29" s="36"/>
      <c r="M29" s="36"/>
      <c r="N29" s="36"/>
      <c r="O29" s="36"/>
      <c r="P29" s="157"/>
      <c r="Q29" s="156"/>
      <c r="R29" s="36"/>
      <c r="S29" s="36"/>
      <c r="T29" s="36"/>
      <c r="U29" s="36"/>
      <c r="V29" s="36"/>
      <c r="W29" s="36"/>
      <c r="X29" s="157"/>
    </row>
    <row r="30" spans="1:24">
      <c r="A30" s="156"/>
      <c r="B30" s="36"/>
      <c r="C30" s="36"/>
      <c r="D30" s="36"/>
      <c r="E30" s="36"/>
      <c r="F30" s="36"/>
      <c r="G30" s="36"/>
      <c r="H30" s="157"/>
      <c r="I30" s="156"/>
      <c r="J30" s="36"/>
      <c r="K30" s="36"/>
      <c r="L30" s="36"/>
      <c r="M30" s="36"/>
      <c r="N30" s="36"/>
      <c r="O30" s="36"/>
      <c r="P30" s="157"/>
      <c r="Q30" s="156"/>
      <c r="R30" s="36"/>
      <c r="S30" s="36"/>
      <c r="T30" s="36"/>
      <c r="U30" s="36"/>
      <c r="V30" s="36"/>
      <c r="W30" s="36"/>
      <c r="X30" s="157"/>
    </row>
    <row r="31" spans="1:24">
      <c r="A31" s="156"/>
      <c r="B31" s="36"/>
      <c r="C31" s="36"/>
      <c r="D31" s="36"/>
      <c r="E31" s="36"/>
      <c r="F31" s="36"/>
      <c r="G31" s="36"/>
      <c r="H31" s="157"/>
      <c r="I31" s="156"/>
      <c r="J31" s="36"/>
      <c r="K31" s="36"/>
      <c r="L31" s="36"/>
      <c r="M31" s="36"/>
      <c r="N31" s="36"/>
      <c r="O31" s="36"/>
      <c r="P31" s="157"/>
      <c r="Q31" s="156"/>
      <c r="R31" s="36"/>
      <c r="S31" s="36"/>
      <c r="T31" s="36"/>
      <c r="U31" s="36"/>
      <c r="V31" s="36"/>
      <c r="W31" s="36"/>
      <c r="X31" s="157"/>
    </row>
    <row r="32" spans="1:24">
      <c r="A32" s="156"/>
      <c r="B32" s="36"/>
      <c r="C32" s="36"/>
      <c r="D32" s="36"/>
      <c r="E32" s="36"/>
      <c r="F32" s="36"/>
      <c r="G32" s="36"/>
      <c r="H32" s="157"/>
      <c r="I32" s="156"/>
      <c r="J32" s="36"/>
      <c r="K32" s="36"/>
      <c r="L32" s="36"/>
      <c r="M32" s="36"/>
      <c r="N32" s="36"/>
      <c r="O32" s="36"/>
      <c r="P32" s="157"/>
      <c r="Q32" s="156"/>
      <c r="R32" s="36"/>
      <c r="S32" s="36"/>
      <c r="T32" s="36"/>
      <c r="U32" s="36"/>
      <c r="V32" s="36"/>
      <c r="W32" s="36"/>
      <c r="X32" s="157"/>
    </row>
    <row r="33" spans="1:24">
      <c r="A33" s="156"/>
      <c r="B33" s="36"/>
      <c r="C33" s="36"/>
      <c r="D33" s="36"/>
      <c r="E33" s="36"/>
      <c r="F33" s="36"/>
      <c r="G33" s="36"/>
      <c r="H33" s="157"/>
      <c r="I33" s="156"/>
      <c r="J33" s="36"/>
      <c r="K33" s="36"/>
      <c r="L33" s="36"/>
      <c r="M33" s="36"/>
      <c r="N33" s="36"/>
      <c r="O33" s="36"/>
      <c r="P33" s="157"/>
      <c r="Q33" s="156"/>
      <c r="R33" s="36"/>
      <c r="S33" s="36"/>
      <c r="T33" s="36"/>
      <c r="U33" s="36"/>
      <c r="V33" s="36"/>
      <c r="W33" s="36"/>
      <c r="X33" s="157"/>
    </row>
    <row r="34" spans="1:24">
      <c r="A34" s="156"/>
      <c r="B34" s="36"/>
      <c r="C34" s="36"/>
      <c r="D34" s="36"/>
      <c r="E34" s="36"/>
      <c r="F34" s="36"/>
      <c r="G34" s="36"/>
      <c r="H34" s="157"/>
      <c r="I34" s="156"/>
      <c r="J34" s="36"/>
      <c r="K34" s="36"/>
      <c r="L34" s="36"/>
      <c r="M34" s="36"/>
      <c r="N34" s="36"/>
      <c r="O34" s="36"/>
      <c r="P34" s="157"/>
      <c r="Q34" s="156"/>
      <c r="R34" s="36"/>
      <c r="S34" s="36"/>
      <c r="T34" s="36"/>
      <c r="U34" s="36"/>
      <c r="V34" s="36"/>
      <c r="W34" s="36"/>
      <c r="X34" s="157"/>
    </row>
    <row r="35" spans="1:24">
      <c r="A35" s="156"/>
      <c r="B35" s="36"/>
      <c r="C35" s="36"/>
      <c r="D35" s="36"/>
      <c r="E35" s="36"/>
      <c r="F35" s="36"/>
      <c r="G35" s="36"/>
      <c r="H35" s="157"/>
      <c r="I35" s="156"/>
      <c r="J35" s="36"/>
      <c r="K35" s="36"/>
      <c r="L35" s="36"/>
      <c r="M35" s="36"/>
      <c r="N35" s="36"/>
      <c r="O35" s="36"/>
      <c r="P35" s="157"/>
      <c r="Q35" s="156"/>
      <c r="R35" s="36"/>
      <c r="S35" s="36"/>
      <c r="T35" s="36"/>
      <c r="U35" s="36"/>
      <c r="V35" s="36"/>
      <c r="W35" s="36"/>
      <c r="X35" s="157"/>
    </row>
    <row r="36" spans="1:24">
      <c r="A36" s="156"/>
      <c r="B36" s="36"/>
      <c r="C36" s="36"/>
      <c r="D36" s="36"/>
      <c r="E36" s="36"/>
      <c r="F36" s="36"/>
      <c r="G36" s="36"/>
      <c r="H36" s="157"/>
      <c r="I36" s="156"/>
      <c r="J36" s="36"/>
      <c r="K36" s="36"/>
      <c r="L36" s="36"/>
      <c r="M36" s="36"/>
      <c r="N36" s="36"/>
      <c r="O36" s="36"/>
      <c r="P36" s="157"/>
      <c r="Q36" s="156"/>
      <c r="R36" s="36"/>
      <c r="S36" s="36"/>
      <c r="T36" s="36"/>
      <c r="U36" s="36"/>
      <c r="V36" s="36"/>
      <c r="W36" s="36"/>
      <c r="X36" s="157"/>
    </row>
    <row r="37" spans="1:24">
      <c r="A37" s="156"/>
      <c r="B37" s="36"/>
      <c r="C37" s="36"/>
      <c r="D37" s="36"/>
      <c r="E37" s="36"/>
      <c r="F37" s="36"/>
      <c r="G37" s="36"/>
      <c r="H37" s="157"/>
      <c r="I37" s="156"/>
      <c r="J37" s="36"/>
      <c r="K37" s="36"/>
      <c r="L37" s="36"/>
      <c r="M37" s="36"/>
      <c r="N37" s="36"/>
      <c r="O37" s="36"/>
      <c r="P37" s="157"/>
      <c r="Q37" s="156"/>
      <c r="R37" s="36"/>
      <c r="S37" s="36"/>
      <c r="T37" s="36"/>
      <c r="U37" s="36"/>
      <c r="V37" s="36"/>
      <c r="W37" s="36"/>
      <c r="X37" s="157"/>
    </row>
    <row r="38" spans="1:24">
      <c r="A38" s="158"/>
      <c r="B38" s="159"/>
      <c r="C38" s="159"/>
      <c r="D38" s="159"/>
      <c r="E38" s="159"/>
      <c r="F38" s="159"/>
      <c r="G38" s="159"/>
      <c r="H38" s="160"/>
      <c r="I38" s="158"/>
      <c r="J38" s="159"/>
      <c r="K38" s="159"/>
      <c r="L38" s="159"/>
      <c r="M38" s="159"/>
      <c r="N38" s="159"/>
      <c r="O38" s="159"/>
      <c r="P38" s="160"/>
      <c r="Q38" s="158"/>
      <c r="R38" s="159"/>
      <c r="S38" s="159"/>
      <c r="T38" s="159"/>
      <c r="U38" s="159"/>
      <c r="V38" s="159"/>
      <c r="W38" s="159"/>
      <c r="X38" s="160"/>
    </row>
    <row r="39" spans="1:24">
      <c r="A39" s="152" t="s">
        <v>474</v>
      </c>
      <c r="B39" s="152"/>
      <c r="C39" s="152"/>
      <c r="D39" s="152"/>
      <c r="E39" s="152"/>
      <c r="F39" s="152"/>
      <c r="G39" s="152"/>
      <c r="H39" s="152"/>
      <c r="I39" s="152" t="s">
        <v>475</v>
      </c>
      <c r="J39" s="152"/>
      <c r="K39" s="152"/>
      <c r="L39" s="152"/>
      <c r="M39" s="152"/>
      <c r="N39" s="152"/>
      <c r="O39" s="152"/>
      <c r="P39" s="152"/>
      <c r="Q39" s="152" t="s">
        <v>476</v>
      </c>
      <c r="R39" s="152"/>
      <c r="S39" s="152"/>
      <c r="T39" s="152"/>
      <c r="U39" s="152"/>
      <c r="V39" s="152"/>
      <c r="W39" s="152"/>
      <c r="X39" s="152"/>
    </row>
    <row r="40" spans="1:24">
      <c r="A40" s="153"/>
      <c r="B40" s="154"/>
      <c r="C40" s="154"/>
      <c r="D40" s="154"/>
      <c r="E40" s="154"/>
      <c r="F40" s="154"/>
      <c r="G40" s="154"/>
      <c r="H40" s="155"/>
      <c r="I40" s="153"/>
      <c r="J40" s="154"/>
      <c r="K40" s="154"/>
      <c r="L40" s="154"/>
      <c r="M40" s="154"/>
      <c r="N40" s="154"/>
      <c r="O40" s="154"/>
      <c r="P40" s="155"/>
      <c r="Q40" s="153"/>
      <c r="R40" s="154"/>
      <c r="S40" s="154"/>
      <c r="T40" s="154"/>
      <c r="U40" s="154"/>
      <c r="V40" s="154"/>
      <c r="W40" s="154"/>
      <c r="X40" s="155"/>
    </row>
    <row r="41" spans="1:24">
      <c r="A41" s="156"/>
      <c r="B41" s="36"/>
      <c r="C41" s="36"/>
      <c r="D41" s="36"/>
      <c r="E41" s="36"/>
      <c r="F41" s="36"/>
      <c r="G41" s="36"/>
      <c r="H41" s="157"/>
      <c r="I41" s="156"/>
      <c r="J41" s="36"/>
      <c r="K41" s="36"/>
      <c r="L41" s="36"/>
      <c r="M41" s="36"/>
      <c r="N41" s="36"/>
      <c r="O41" s="36"/>
      <c r="P41" s="157"/>
      <c r="Q41" s="156"/>
      <c r="R41" s="36"/>
      <c r="S41" s="36"/>
      <c r="T41" s="36"/>
      <c r="U41" s="36"/>
      <c r="V41" s="36"/>
      <c r="W41" s="36"/>
      <c r="X41" s="157"/>
    </row>
    <row r="42" spans="1:24">
      <c r="A42" s="156"/>
      <c r="B42" s="36"/>
      <c r="C42" s="36"/>
      <c r="D42" s="36"/>
      <c r="E42" s="36"/>
      <c r="F42" s="36"/>
      <c r="G42" s="36"/>
      <c r="H42" s="157"/>
      <c r="I42" s="156"/>
      <c r="J42" s="36"/>
      <c r="K42" s="36"/>
      <c r="L42" s="36"/>
      <c r="M42" s="36"/>
      <c r="N42" s="36"/>
      <c r="O42" s="36"/>
      <c r="P42" s="157"/>
      <c r="Q42" s="156"/>
      <c r="R42" s="36"/>
      <c r="S42" s="36"/>
      <c r="T42" s="36"/>
      <c r="U42" s="36"/>
      <c r="V42" s="36"/>
      <c r="W42" s="36"/>
      <c r="X42" s="157"/>
    </row>
    <row r="43" spans="1:24">
      <c r="A43" s="156"/>
      <c r="B43" s="36"/>
      <c r="C43" s="36"/>
      <c r="D43" s="36"/>
      <c r="E43" s="36"/>
      <c r="F43" s="36"/>
      <c r="G43" s="36"/>
      <c r="H43" s="157"/>
      <c r="I43" s="156"/>
      <c r="J43" s="36"/>
      <c r="K43" s="36"/>
      <c r="L43" s="36"/>
      <c r="M43" s="36"/>
      <c r="N43" s="36"/>
      <c r="O43" s="36"/>
      <c r="P43" s="157"/>
      <c r="Q43" s="156"/>
      <c r="R43" s="36"/>
      <c r="S43" s="36"/>
      <c r="T43" s="36"/>
      <c r="U43" s="36"/>
      <c r="V43" s="36"/>
      <c r="W43" s="36"/>
      <c r="X43" s="157"/>
    </row>
    <row r="44" spans="1:24">
      <c r="A44" s="156"/>
      <c r="B44" s="36"/>
      <c r="C44" s="36"/>
      <c r="D44" s="36"/>
      <c r="E44" s="36"/>
      <c r="F44" s="36"/>
      <c r="G44" s="36"/>
      <c r="H44" s="157"/>
      <c r="I44" s="156"/>
      <c r="J44" s="36"/>
      <c r="K44" s="36"/>
      <c r="L44" s="36"/>
      <c r="M44" s="36"/>
      <c r="N44" s="36"/>
      <c r="O44" s="36"/>
      <c r="P44" s="157"/>
      <c r="Q44" s="156"/>
      <c r="R44" s="36"/>
      <c r="S44" s="36"/>
      <c r="T44" s="36"/>
      <c r="U44" s="36"/>
      <c r="V44" s="36"/>
      <c r="W44" s="36"/>
      <c r="X44" s="157"/>
    </row>
    <row r="45" spans="1:24">
      <c r="A45" s="156"/>
      <c r="B45" s="36"/>
      <c r="C45" s="36"/>
      <c r="D45" s="36"/>
      <c r="E45" s="36"/>
      <c r="F45" s="36"/>
      <c r="G45" s="36"/>
      <c r="H45" s="157"/>
      <c r="I45" s="156"/>
      <c r="J45" s="36"/>
      <c r="K45" s="36"/>
      <c r="L45" s="36"/>
      <c r="M45" s="36"/>
      <c r="N45" s="36"/>
      <c r="O45" s="36"/>
      <c r="P45" s="157"/>
      <c r="Q45" s="156"/>
      <c r="R45" s="36"/>
      <c r="S45" s="36"/>
      <c r="T45" s="36"/>
      <c r="U45" s="36"/>
      <c r="V45" s="36"/>
      <c r="W45" s="36"/>
      <c r="X45" s="157"/>
    </row>
    <row r="46" spans="1:24">
      <c r="A46" s="156"/>
      <c r="B46" s="36"/>
      <c r="C46" s="36"/>
      <c r="D46" s="36"/>
      <c r="E46" s="36"/>
      <c r="F46" s="36"/>
      <c r="G46" s="36"/>
      <c r="H46" s="157"/>
      <c r="I46" s="156"/>
      <c r="J46" s="36"/>
      <c r="K46" s="36"/>
      <c r="L46" s="36"/>
      <c r="M46" s="36"/>
      <c r="N46" s="36"/>
      <c r="O46" s="36"/>
      <c r="P46" s="157"/>
      <c r="Q46" s="156"/>
      <c r="R46" s="36"/>
      <c r="S46" s="36"/>
      <c r="T46" s="36"/>
      <c r="U46" s="36"/>
      <c r="V46" s="36"/>
      <c r="W46" s="36"/>
      <c r="X46" s="157"/>
    </row>
    <row r="47" spans="1:24">
      <c r="A47" s="156"/>
      <c r="B47" s="36"/>
      <c r="C47" s="36"/>
      <c r="D47" s="36"/>
      <c r="E47" s="36"/>
      <c r="F47" s="36"/>
      <c r="G47" s="36"/>
      <c r="H47" s="157"/>
      <c r="I47" s="156"/>
      <c r="J47" s="36"/>
      <c r="K47" s="36"/>
      <c r="L47" s="36"/>
      <c r="M47" s="36"/>
      <c r="N47" s="36"/>
      <c r="O47" s="36"/>
      <c r="P47" s="157"/>
      <c r="Q47" s="156"/>
      <c r="R47" s="36"/>
      <c r="S47" s="36"/>
      <c r="T47" s="36"/>
      <c r="U47" s="36"/>
      <c r="V47" s="36"/>
      <c r="W47" s="36"/>
      <c r="X47" s="157"/>
    </row>
    <row r="48" spans="1:24">
      <c r="A48" s="156"/>
      <c r="B48" s="36"/>
      <c r="C48" s="36"/>
      <c r="D48" s="36"/>
      <c r="E48" s="36"/>
      <c r="F48" s="36"/>
      <c r="G48" s="36"/>
      <c r="H48" s="157"/>
      <c r="I48" s="156"/>
      <c r="J48" s="36"/>
      <c r="K48" s="36"/>
      <c r="L48" s="36"/>
      <c r="M48" s="36"/>
      <c r="N48" s="36"/>
      <c r="O48" s="36"/>
      <c r="P48" s="157"/>
      <c r="Q48" s="156"/>
      <c r="R48" s="36"/>
      <c r="S48" s="36"/>
      <c r="T48" s="36"/>
      <c r="U48" s="36"/>
      <c r="V48" s="36"/>
      <c r="W48" s="36"/>
      <c r="X48" s="157"/>
    </row>
    <row r="49" spans="1:24">
      <c r="A49" s="156"/>
      <c r="B49" s="36"/>
      <c r="C49" s="36"/>
      <c r="D49" s="36"/>
      <c r="E49" s="36"/>
      <c r="F49" s="36"/>
      <c r="G49" s="36"/>
      <c r="H49" s="157"/>
      <c r="I49" s="156"/>
      <c r="J49" s="36"/>
      <c r="K49" s="36"/>
      <c r="L49" s="36"/>
      <c r="M49" s="36"/>
      <c r="N49" s="36"/>
      <c r="O49" s="36"/>
      <c r="P49" s="157"/>
      <c r="Q49" s="156"/>
      <c r="R49" s="36"/>
      <c r="S49" s="36"/>
      <c r="T49" s="36"/>
      <c r="U49" s="36"/>
      <c r="V49" s="36"/>
      <c r="W49" s="36"/>
      <c r="X49" s="157"/>
    </row>
    <row r="50" spans="1:24">
      <c r="A50" s="156"/>
      <c r="B50" s="36"/>
      <c r="C50" s="36"/>
      <c r="D50" s="36"/>
      <c r="E50" s="36"/>
      <c r="F50" s="36"/>
      <c r="G50" s="36"/>
      <c r="H50" s="157"/>
      <c r="I50" s="156"/>
      <c r="J50" s="36"/>
      <c r="K50" s="36"/>
      <c r="L50" s="36"/>
      <c r="M50" s="36"/>
      <c r="N50" s="36"/>
      <c r="O50" s="36"/>
      <c r="P50" s="157"/>
      <c r="Q50" s="156"/>
      <c r="R50" s="36"/>
      <c r="S50" s="36"/>
      <c r="T50" s="36"/>
      <c r="U50" s="36"/>
      <c r="V50" s="36"/>
      <c r="W50" s="36"/>
      <c r="X50" s="157"/>
    </row>
    <row r="51" spans="1:24">
      <c r="A51" s="156"/>
      <c r="B51" s="36"/>
      <c r="C51" s="36"/>
      <c r="D51" s="36"/>
      <c r="E51" s="36"/>
      <c r="F51" s="36"/>
      <c r="G51" s="36"/>
      <c r="H51" s="157"/>
      <c r="I51" s="156"/>
      <c r="J51" s="36"/>
      <c r="K51" s="36"/>
      <c r="L51" s="36"/>
      <c r="M51" s="36"/>
      <c r="N51" s="36"/>
      <c r="O51" s="36"/>
      <c r="P51" s="157"/>
      <c r="Q51" s="156"/>
      <c r="R51" s="36"/>
      <c r="S51" s="36"/>
      <c r="T51" s="36"/>
      <c r="U51" s="36"/>
      <c r="V51" s="36"/>
      <c r="W51" s="36"/>
      <c r="X51" s="157"/>
    </row>
    <row r="52" spans="1:24">
      <c r="A52" s="158"/>
      <c r="B52" s="159"/>
      <c r="C52" s="159"/>
      <c r="D52" s="159"/>
      <c r="E52" s="159"/>
      <c r="F52" s="159"/>
      <c r="G52" s="159"/>
      <c r="H52" s="160"/>
      <c r="I52" s="158"/>
      <c r="J52" s="159"/>
      <c r="K52" s="159"/>
      <c r="L52" s="159"/>
      <c r="M52" s="159"/>
      <c r="N52" s="159"/>
      <c r="O52" s="159"/>
      <c r="P52" s="160"/>
      <c r="Q52" s="158"/>
      <c r="R52" s="159"/>
      <c r="S52" s="159"/>
      <c r="T52" s="159"/>
      <c r="U52" s="159"/>
      <c r="V52" s="159"/>
      <c r="W52" s="159"/>
      <c r="X52" s="160"/>
    </row>
    <row r="55" spans="1:24">
      <c r="A55" s="152" t="s">
        <v>477</v>
      </c>
      <c r="B55" s="152"/>
      <c r="C55" s="152"/>
      <c r="D55" s="152"/>
      <c r="E55" s="152"/>
      <c r="F55" s="152"/>
      <c r="G55" s="152"/>
      <c r="H55" s="152"/>
      <c r="I55" s="152" t="s">
        <v>478</v>
      </c>
      <c r="J55" s="152"/>
      <c r="K55" s="152"/>
      <c r="L55" s="152"/>
      <c r="M55" s="152"/>
      <c r="N55" s="152"/>
      <c r="O55" s="152"/>
      <c r="P55" s="152"/>
      <c r="Q55" s="152" t="s">
        <v>479</v>
      </c>
      <c r="R55" s="152"/>
      <c r="S55" s="152"/>
      <c r="T55" s="152"/>
      <c r="U55" s="152"/>
      <c r="V55" s="152"/>
      <c r="W55" s="152"/>
      <c r="X55" s="152"/>
    </row>
    <row r="56" spans="1:24">
      <c r="A56" s="153"/>
      <c r="B56" s="154"/>
      <c r="C56" s="154"/>
      <c r="D56" s="154"/>
      <c r="E56" s="154"/>
      <c r="F56" s="154"/>
      <c r="G56" s="154"/>
      <c r="H56" s="155"/>
      <c r="I56" s="153"/>
      <c r="J56" s="154"/>
      <c r="K56" s="154"/>
      <c r="L56" s="154"/>
      <c r="M56" s="154"/>
      <c r="N56" s="154"/>
      <c r="O56" s="154"/>
      <c r="P56" s="155"/>
      <c r="Q56" s="153"/>
      <c r="R56" s="154"/>
      <c r="S56" s="154"/>
      <c r="T56" s="154"/>
      <c r="U56" s="154"/>
      <c r="V56" s="154"/>
      <c r="W56" s="154"/>
      <c r="X56" s="155"/>
    </row>
    <row r="57" spans="1:24">
      <c r="A57" s="156"/>
      <c r="B57" s="36"/>
      <c r="C57" s="36"/>
      <c r="D57" s="36"/>
      <c r="E57" s="36"/>
      <c r="F57" s="36"/>
      <c r="G57" s="36"/>
      <c r="H57" s="157"/>
      <c r="I57" s="156"/>
      <c r="J57" s="36"/>
      <c r="K57" s="36"/>
      <c r="L57" s="36"/>
      <c r="M57" s="36"/>
      <c r="N57" s="36"/>
      <c r="O57" s="36"/>
      <c r="P57" s="157"/>
      <c r="Q57" s="156"/>
      <c r="R57" s="36"/>
      <c r="S57" s="36"/>
      <c r="T57" s="36"/>
      <c r="U57" s="36"/>
      <c r="V57" s="36"/>
      <c r="W57" s="36"/>
      <c r="X57" s="157"/>
    </row>
    <row r="58" spans="1:24">
      <c r="A58" s="156"/>
      <c r="B58" s="36"/>
      <c r="C58" s="36"/>
      <c r="D58" s="36"/>
      <c r="E58" s="36"/>
      <c r="F58" s="36"/>
      <c r="G58" s="36"/>
      <c r="H58" s="157"/>
      <c r="I58" s="156"/>
      <c r="J58" s="36"/>
      <c r="K58" s="36"/>
      <c r="L58" s="36"/>
      <c r="M58" s="36"/>
      <c r="N58" s="36"/>
      <c r="O58" s="36"/>
      <c r="P58" s="157"/>
      <c r="Q58" s="156"/>
      <c r="R58" s="36"/>
      <c r="S58" s="36"/>
      <c r="T58" s="36"/>
      <c r="U58" s="36"/>
      <c r="V58" s="36"/>
      <c r="W58" s="36"/>
      <c r="X58" s="157"/>
    </row>
    <row r="59" spans="1:24">
      <c r="A59" s="156"/>
      <c r="B59" s="36"/>
      <c r="C59" s="36"/>
      <c r="D59" s="36"/>
      <c r="E59" s="36"/>
      <c r="F59" s="36"/>
      <c r="G59" s="36"/>
      <c r="H59" s="157"/>
      <c r="I59" s="156"/>
      <c r="J59" s="36"/>
      <c r="K59" s="36"/>
      <c r="L59" s="36"/>
      <c r="M59" s="36"/>
      <c r="N59" s="36"/>
      <c r="O59" s="36"/>
      <c r="P59" s="157"/>
      <c r="Q59" s="156"/>
      <c r="R59" s="36"/>
      <c r="S59" s="36"/>
      <c r="T59" s="36"/>
      <c r="U59" s="36"/>
      <c r="V59" s="36"/>
      <c r="W59" s="36"/>
      <c r="X59" s="157"/>
    </row>
    <row r="60" spans="1:24">
      <c r="A60" s="156"/>
      <c r="B60" s="36"/>
      <c r="C60" s="36"/>
      <c r="D60" s="36"/>
      <c r="E60" s="36"/>
      <c r="F60" s="36"/>
      <c r="G60" s="36"/>
      <c r="H60" s="157"/>
      <c r="I60" s="156"/>
      <c r="J60" s="36"/>
      <c r="K60" s="36"/>
      <c r="L60" s="36"/>
      <c r="M60" s="36"/>
      <c r="N60" s="36"/>
      <c r="O60" s="36"/>
      <c r="P60" s="157"/>
      <c r="Q60" s="156"/>
      <c r="R60" s="36"/>
      <c r="S60" s="36"/>
      <c r="T60" s="36"/>
      <c r="U60" s="36"/>
      <c r="V60" s="36"/>
      <c r="W60" s="36"/>
      <c r="X60" s="157"/>
    </row>
    <row r="61" spans="1:24">
      <c r="A61" s="156"/>
      <c r="B61" s="36"/>
      <c r="C61" s="36"/>
      <c r="D61" s="36"/>
      <c r="E61" s="36"/>
      <c r="F61" s="36"/>
      <c r="G61" s="36"/>
      <c r="H61" s="157"/>
      <c r="I61" s="156"/>
      <c r="J61" s="36"/>
      <c r="K61" s="36"/>
      <c r="L61" s="36"/>
      <c r="M61" s="36"/>
      <c r="N61" s="36"/>
      <c r="O61" s="36"/>
      <c r="P61" s="157"/>
      <c r="Q61" s="156"/>
      <c r="R61" s="36"/>
      <c r="S61" s="36"/>
      <c r="T61" s="36"/>
      <c r="U61" s="36"/>
      <c r="V61" s="36"/>
      <c r="W61" s="36"/>
      <c r="X61" s="157"/>
    </row>
    <row r="62" spans="1:24">
      <c r="A62" s="156"/>
      <c r="B62" s="36"/>
      <c r="C62" s="36"/>
      <c r="D62" s="36"/>
      <c r="E62" s="36"/>
      <c r="F62" s="36"/>
      <c r="G62" s="36"/>
      <c r="H62" s="157"/>
      <c r="I62" s="156"/>
      <c r="J62" s="36"/>
      <c r="K62" s="36"/>
      <c r="L62" s="36"/>
      <c r="M62" s="36"/>
      <c r="N62" s="36"/>
      <c r="O62" s="36"/>
      <c r="P62" s="157"/>
      <c r="Q62" s="156"/>
      <c r="R62" s="36"/>
      <c r="S62" s="36"/>
      <c r="T62" s="36"/>
      <c r="U62" s="36"/>
      <c r="V62" s="36"/>
      <c r="W62" s="36"/>
      <c r="X62" s="157"/>
    </row>
    <row r="63" spans="1:24">
      <c r="A63" s="156"/>
      <c r="B63" s="36"/>
      <c r="C63" s="36"/>
      <c r="D63" s="36"/>
      <c r="E63" s="36"/>
      <c r="F63" s="36"/>
      <c r="G63" s="36"/>
      <c r="H63" s="157"/>
      <c r="I63" s="156"/>
      <c r="J63" s="36"/>
      <c r="K63" s="36"/>
      <c r="L63" s="36"/>
      <c r="M63" s="36"/>
      <c r="N63" s="36"/>
      <c r="O63" s="36"/>
      <c r="P63" s="157"/>
      <c r="Q63" s="156"/>
      <c r="R63" s="36"/>
      <c r="S63" s="36"/>
      <c r="T63" s="36"/>
      <c r="U63" s="36"/>
      <c r="V63" s="36"/>
      <c r="W63" s="36"/>
      <c r="X63" s="157"/>
    </row>
    <row r="64" spans="1:24">
      <c r="A64" s="156"/>
      <c r="B64" s="36"/>
      <c r="C64" s="36"/>
      <c r="D64" s="36"/>
      <c r="E64" s="36"/>
      <c r="F64" s="36"/>
      <c r="G64" s="36"/>
      <c r="H64" s="157"/>
      <c r="I64" s="156"/>
      <c r="J64" s="36"/>
      <c r="K64" s="36"/>
      <c r="L64" s="36"/>
      <c r="M64" s="36"/>
      <c r="N64" s="36"/>
      <c r="O64" s="36"/>
      <c r="P64" s="157"/>
      <c r="Q64" s="156"/>
      <c r="R64" s="36"/>
      <c r="S64" s="36"/>
      <c r="T64" s="36"/>
      <c r="U64" s="36"/>
      <c r="V64" s="36"/>
      <c r="W64" s="36"/>
      <c r="X64" s="157"/>
    </row>
    <row r="65" spans="1:24">
      <c r="A65" s="156"/>
      <c r="B65" s="36"/>
      <c r="C65" s="36"/>
      <c r="D65" s="36"/>
      <c r="E65" s="36"/>
      <c r="F65" s="36"/>
      <c r="G65" s="36"/>
      <c r="H65" s="157"/>
      <c r="I65" s="156"/>
      <c r="J65" s="36"/>
      <c r="K65" s="36"/>
      <c r="L65" s="36"/>
      <c r="M65" s="36"/>
      <c r="N65" s="36"/>
      <c r="O65" s="36"/>
      <c r="P65" s="157"/>
      <c r="Q65" s="156"/>
      <c r="R65" s="36"/>
      <c r="S65" s="36"/>
      <c r="T65" s="36"/>
      <c r="U65" s="36"/>
      <c r="V65" s="36"/>
      <c r="W65" s="36"/>
      <c r="X65" s="157"/>
    </row>
    <row r="66" spans="1:24">
      <c r="A66" s="156"/>
      <c r="B66" s="36"/>
      <c r="C66" s="36"/>
      <c r="D66" s="36"/>
      <c r="E66" s="36"/>
      <c r="F66" s="36"/>
      <c r="G66" s="36"/>
      <c r="H66" s="157"/>
      <c r="I66" s="156"/>
      <c r="J66" s="36"/>
      <c r="K66" s="36"/>
      <c r="L66" s="36"/>
      <c r="M66" s="36"/>
      <c r="N66" s="36"/>
      <c r="O66" s="36"/>
      <c r="P66" s="157"/>
      <c r="Q66" s="156"/>
      <c r="R66" s="36"/>
      <c r="S66" s="36"/>
      <c r="T66" s="36"/>
      <c r="U66" s="36"/>
      <c r="V66" s="36"/>
      <c r="W66" s="36"/>
      <c r="X66" s="157"/>
    </row>
    <row r="67" spans="1:24">
      <c r="A67" s="156"/>
      <c r="B67" s="36"/>
      <c r="C67" s="36"/>
      <c r="D67" s="36"/>
      <c r="E67" s="36"/>
      <c r="F67" s="36"/>
      <c r="G67" s="36"/>
      <c r="H67" s="157"/>
      <c r="I67" s="156"/>
      <c r="J67" s="36"/>
      <c r="K67" s="36"/>
      <c r="L67" s="36"/>
      <c r="M67" s="36"/>
      <c r="N67" s="36"/>
      <c r="O67" s="36"/>
      <c r="P67" s="157"/>
      <c r="Q67" s="156"/>
      <c r="R67" s="36"/>
      <c r="S67" s="36"/>
      <c r="T67" s="36"/>
      <c r="U67" s="36"/>
      <c r="V67" s="36"/>
      <c r="W67" s="36"/>
      <c r="X67" s="157"/>
    </row>
    <row r="68" spans="1:24">
      <c r="A68" s="158"/>
      <c r="B68" s="159"/>
      <c r="C68" s="159"/>
      <c r="D68" s="159"/>
      <c r="E68" s="159"/>
      <c r="F68" s="159"/>
      <c r="G68" s="159"/>
      <c r="H68" s="160"/>
      <c r="I68" s="158"/>
      <c r="J68" s="159"/>
      <c r="K68" s="159"/>
      <c r="L68" s="159"/>
      <c r="M68" s="159"/>
      <c r="N68" s="159"/>
      <c r="O68" s="159"/>
      <c r="P68" s="160"/>
      <c r="Q68" s="158"/>
      <c r="R68" s="159"/>
      <c r="S68" s="159"/>
      <c r="T68" s="159"/>
      <c r="U68" s="159"/>
      <c r="V68" s="159"/>
      <c r="W68" s="159"/>
      <c r="X68" s="160"/>
    </row>
    <row r="71" spans="1:24">
      <c r="A71" s="152" t="s">
        <v>480</v>
      </c>
      <c r="B71" s="152"/>
      <c r="C71" s="152"/>
      <c r="D71" s="152"/>
      <c r="E71" s="152"/>
      <c r="F71" s="152"/>
      <c r="G71" s="152"/>
      <c r="H71" s="152"/>
      <c r="I71" s="152" t="s">
        <v>481</v>
      </c>
      <c r="J71" s="152"/>
      <c r="K71" s="152"/>
      <c r="L71" s="152"/>
      <c r="M71" s="152"/>
      <c r="N71" s="152"/>
      <c r="O71" s="152"/>
      <c r="P71" s="152"/>
      <c r="Q71" s="152" t="s">
        <v>482</v>
      </c>
      <c r="R71" s="152"/>
      <c r="S71" s="152"/>
      <c r="T71" s="152"/>
      <c r="U71" s="152"/>
      <c r="V71" s="152"/>
      <c r="W71" s="152"/>
      <c r="X71" s="152"/>
    </row>
    <row r="72" spans="1:24">
      <c r="A72" s="153"/>
      <c r="B72" s="154"/>
      <c r="C72" s="154"/>
      <c r="D72" s="154"/>
      <c r="E72" s="154"/>
      <c r="F72" s="154"/>
      <c r="G72" s="154"/>
      <c r="H72" s="155"/>
      <c r="I72" s="153"/>
      <c r="J72" s="154"/>
      <c r="K72" s="154"/>
      <c r="L72" s="154"/>
      <c r="M72" s="154"/>
      <c r="N72" s="154"/>
      <c r="O72" s="154"/>
      <c r="P72" s="155"/>
      <c r="Q72" s="153"/>
      <c r="R72" s="154"/>
      <c r="S72" s="154"/>
      <c r="T72" s="154"/>
      <c r="U72" s="154"/>
      <c r="V72" s="154"/>
      <c r="W72" s="154"/>
      <c r="X72" s="155"/>
    </row>
    <row r="73" spans="1:24">
      <c r="A73" s="156"/>
      <c r="B73" s="36"/>
      <c r="C73" s="36"/>
      <c r="D73" s="36"/>
      <c r="E73" s="36"/>
      <c r="F73" s="36"/>
      <c r="G73" s="36"/>
      <c r="H73" s="157"/>
      <c r="I73" s="156"/>
      <c r="J73" s="36"/>
      <c r="K73" s="36"/>
      <c r="L73" s="36"/>
      <c r="M73" s="36"/>
      <c r="N73" s="36"/>
      <c r="O73" s="36"/>
      <c r="P73" s="157"/>
      <c r="Q73" s="156"/>
      <c r="R73" s="36"/>
      <c r="S73" s="36"/>
      <c r="T73" s="36"/>
      <c r="U73" s="36"/>
      <c r="V73" s="36"/>
      <c r="W73" s="36"/>
      <c r="X73" s="157"/>
    </row>
    <row r="74" spans="1:24">
      <c r="A74" s="156"/>
      <c r="B74" s="36"/>
      <c r="C74" s="36"/>
      <c r="D74" s="36"/>
      <c r="E74" s="36"/>
      <c r="F74" s="36"/>
      <c r="G74" s="36"/>
      <c r="H74" s="157"/>
      <c r="I74" s="156"/>
      <c r="J74" s="36"/>
      <c r="K74" s="36"/>
      <c r="L74" s="36"/>
      <c r="M74" s="36"/>
      <c r="N74" s="36"/>
      <c r="O74" s="36"/>
      <c r="P74" s="157"/>
      <c r="Q74" s="156"/>
      <c r="R74" s="36"/>
      <c r="S74" s="36"/>
      <c r="T74" s="36"/>
      <c r="U74" s="36"/>
      <c r="V74" s="36"/>
      <c r="W74" s="36"/>
      <c r="X74" s="157"/>
    </row>
    <row r="75" spans="1:24">
      <c r="A75" s="156"/>
      <c r="B75" s="36"/>
      <c r="C75" s="36"/>
      <c r="D75" s="36"/>
      <c r="E75" s="36"/>
      <c r="F75" s="36"/>
      <c r="G75" s="36"/>
      <c r="H75" s="157"/>
      <c r="I75" s="156"/>
      <c r="J75" s="36"/>
      <c r="K75" s="36"/>
      <c r="L75" s="36"/>
      <c r="M75" s="36"/>
      <c r="N75" s="36"/>
      <c r="O75" s="36"/>
      <c r="P75" s="157"/>
      <c r="Q75" s="156"/>
      <c r="R75" s="36"/>
      <c r="S75" s="36"/>
      <c r="T75" s="36"/>
      <c r="U75" s="36"/>
      <c r="V75" s="36"/>
      <c r="W75" s="36"/>
      <c r="X75" s="157"/>
    </row>
    <row r="76" spans="1:24">
      <c r="A76" s="156"/>
      <c r="B76" s="36"/>
      <c r="C76" s="36"/>
      <c r="D76" s="36"/>
      <c r="E76" s="36"/>
      <c r="F76" s="36"/>
      <c r="G76" s="36"/>
      <c r="H76" s="157"/>
      <c r="I76" s="156"/>
      <c r="J76" s="36"/>
      <c r="K76" s="36"/>
      <c r="L76" s="36"/>
      <c r="M76" s="36"/>
      <c r="N76" s="36"/>
      <c r="O76" s="36"/>
      <c r="P76" s="157"/>
      <c r="Q76" s="156"/>
      <c r="R76" s="36"/>
      <c r="S76" s="36"/>
      <c r="T76" s="36"/>
      <c r="U76" s="36"/>
      <c r="V76" s="36"/>
      <c r="W76" s="36"/>
      <c r="X76" s="157"/>
    </row>
    <row r="77" spans="1:24">
      <c r="A77" s="156"/>
      <c r="B77" s="36"/>
      <c r="C77" s="36"/>
      <c r="D77" s="36"/>
      <c r="E77" s="36"/>
      <c r="F77" s="36"/>
      <c r="G77" s="36"/>
      <c r="H77" s="157"/>
      <c r="I77" s="156"/>
      <c r="J77" s="36"/>
      <c r="K77" s="36"/>
      <c r="L77" s="36"/>
      <c r="M77" s="36"/>
      <c r="N77" s="36"/>
      <c r="O77" s="36"/>
      <c r="P77" s="157"/>
      <c r="Q77" s="156"/>
      <c r="R77" s="36"/>
      <c r="S77" s="36"/>
      <c r="T77" s="36"/>
      <c r="U77" s="36"/>
      <c r="V77" s="36"/>
      <c r="W77" s="36"/>
      <c r="X77" s="157"/>
    </row>
    <row r="78" spans="1:24">
      <c r="A78" s="156"/>
      <c r="B78" s="36"/>
      <c r="C78" s="36"/>
      <c r="D78" s="36"/>
      <c r="E78" s="36"/>
      <c r="F78" s="36"/>
      <c r="G78" s="36"/>
      <c r="H78" s="157"/>
      <c r="I78" s="156"/>
      <c r="J78" s="36"/>
      <c r="K78" s="36"/>
      <c r="L78" s="36"/>
      <c r="M78" s="36"/>
      <c r="N78" s="36"/>
      <c r="O78" s="36"/>
      <c r="P78" s="157"/>
      <c r="Q78" s="156"/>
      <c r="R78" s="36"/>
      <c r="S78" s="36"/>
      <c r="T78" s="36"/>
      <c r="U78" s="36"/>
      <c r="V78" s="36"/>
      <c r="W78" s="36"/>
      <c r="X78" s="157"/>
    </row>
    <row r="79" spans="1:24">
      <c r="A79" s="156"/>
      <c r="B79" s="36"/>
      <c r="C79" s="36"/>
      <c r="D79" s="36"/>
      <c r="E79" s="36"/>
      <c r="F79" s="36"/>
      <c r="G79" s="36"/>
      <c r="H79" s="157"/>
      <c r="I79" s="156"/>
      <c r="J79" s="36"/>
      <c r="K79" s="36"/>
      <c r="L79" s="36"/>
      <c r="M79" s="36"/>
      <c r="N79" s="36"/>
      <c r="O79" s="36"/>
      <c r="P79" s="157"/>
      <c r="Q79" s="156"/>
      <c r="R79" s="36"/>
      <c r="S79" s="36"/>
      <c r="T79" s="36"/>
      <c r="U79" s="36"/>
      <c r="V79" s="36"/>
      <c r="W79" s="36"/>
      <c r="X79" s="157"/>
    </row>
    <row r="80" spans="1:24">
      <c r="A80" s="156"/>
      <c r="B80" s="36"/>
      <c r="C80" s="36"/>
      <c r="D80" s="36"/>
      <c r="E80" s="36"/>
      <c r="F80" s="36"/>
      <c r="G80" s="36"/>
      <c r="H80" s="157"/>
      <c r="I80" s="156"/>
      <c r="J80" s="36"/>
      <c r="K80" s="36"/>
      <c r="L80" s="36"/>
      <c r="M80" s="36"/>
      <c r="N80" s="36"/>
      <c r="O80" s="36"/>
      <c r="P80" s="157"/>
      <c r="Q80" s="156"/>
      <c r="R80" s="36"/>
      <c r="S80" s="36"/>
      <c r="T80" s="36"/>
      <c r="U80" s="36"/>
      <c r="V80" s="36"/>
      <c r="W80" s="36"/>
      <c r="X80" s="157"/>
    </row>
    <row r="81" spans="1:24">
      <c r="A81" s="156"/>
      <c r="B81" s="36"/>
      <c r="C81" s="36"/>
      <c r="D81" s="36"/>
      <c r="E81" s="36"/>
      <c r="F81" s="36"/>
      <c r="G81" s="36"/>
      <c r="H81" s="157"/>
      <c r="I81" s="156"/>
      <c r="J81" s="36"/>
      <c r="K81" s="36"/>
      <c r="L81" s="36"/>
      <c r="M81" s="36"/>
      <c r="N81" s="36"/>
      <c r="O81" s="36"/>
      <c r="P81" s="157"/>
      <c r="Q81" s="156"/>
      <c r="R81" s="36"/>
      <c r="S81" s="36"/>
      <c r="T81" s="36"/>
      <c r="U81" s="36"/>
      <c r="V81" s="36"/>
      <c r="W81" s="36"/>
      <c r="X81" s="157"/>
    </row>
    <row r="82" spans="1:24">
      <c r="A82" s="156"/>
      <c r="B82" s="36"/>
      <c r="C82" s="36"/>
      <c r="D82" s="36"/>
      <c r="E82" s="36"/>
      <c r="F82" s="36"/>
      <c r="G82" s="36"/>
      <c r="H82" s="157"/>
      <c r="I82" s="156"/>
      <c r="J82" s="36"/>
      <c r="K82" s="36"/>
      <c r="L82" s="36"/>
      <c r="M82" s="36"/>
      <c r="N82" s="36"/>
      <c r="O82" s="36"/>
      <c r="P82" s="157"/>
      <c r="Q82" s="156"/>
      <c r="R82" s="36"/>
      <c r="S82" s="36"/>
      <c r="T82" s="36"/>
      <c r="U82" s="36"/>
      <c r="V82" s="36"/>
      <c r="W82" s="36"/>
      <c r="X82" s="157"/>
    </row>
    <row r="83" spans="1:24">
      <c r="A83" s="156"/>
      <c r="B83" s="36"/>
      <c r="C83" s="36"/>
      <c r="D83" s="36"/>
      <c r="E83" s="36"/>
      <c r="F83" s="36"/>
      <c r="G83" s="36"/>
      <c r="H83" s="157"/>
      <c r="I83" s="156"/>
      <c r="J83" s="36"/>
      <c r="K83" s="36"/>
      <c r="L83" s="36"/>
      <c r="M83" s="36"/>
      <c r="N83" s="36"/>
      <c r="O83" s="36"/>
      <c r="P83" s="157"/>
      <c r="Q83" s="156"/>
      <c r="R83" s="36"/>
      <c r="S83" s="36"/>
      <c r="T83" s="36"/>
      <c r="U83" s="36"/>
      <c r="V83" s="36"/>
      <c r="W83" s="36"/>
      <c r="X83" s="157"/>
    </row>
    <row r="84" spans="1:24">
      <c r="A84" s="158"/>
      <c r="B84" s="159"/>
      <c r="C84" s="159"/>
      <c r="D84" s="159"/>
      <c r="E84" s="159"/>
      <c r="F84" s="159"/>
      <c r="G84" s="159"/>
      <c r="H84" s="160"/>
      <c r="I84" s="158"/>
      <c r="J84" s="159"/>
      <c r="K84" s="159"/>
      <c r="L84" s="159"/>
      <c r="M84" s="159"/>
      <c r="N84" s="159"/>
      <c r="O84" s="159"/>
      <c r="P84" s="160"/>
      <c r="Q84" s="158"/>
      <c r="R84" s="159"/>
      <c r="S84" s="159"/>
      <c r="T84" s="159"/>
      <c r="U84" s="159"/>
      <c r="V84" s="159"/>
      <c r="W84" s="159"/>
      <c r="X84" s="160"/>
    </row>
    <row r="87" spans="1:24">
      <c r="A87" s="152" t="s">
        <v>483</v>
      </c>
      <c r="B87" s="152"/>
      <c r="C87" s="152"/>
      <c r="D87" s="152"/>
      <c r="E87" s="152"/>
      <c r="F87" s="152"/>
      <c r="G87" s="152"/>
      <c r="H87" s="152"/>
      <c r="I87" s="152" t="s">
        <v>484</v>
      </c>
      <c r="J87" s="152"/>
      <c r="K87" s="152"/>
      <c r="L87" s="152"/>
      <c r="M87" s="152"/>
      <c r="N87" s="152"/>
      <c r="O87" s="152"/>
      <c r="P87" s="152"/>
      <c r="Q87" s="152" t="s">
        <v>485</v>
      </c>
      <c r="R87" s="152"/>
      <c r="S87" s="152"/>
      <c r="T87" s="152"/>
      <c r="U87" s="152"/>
      <c r="V87" s="152"/>
      <c r="W87" s="152"/>
      <c r="X87" s="152"/>
    </row>
    <row r="88" spans="1:24">
      <c r="A88" s="153"/>
      <c r="B88" s="154"/>
      <c r="C88" s="154"/>
      <c r="D88" s="154"/>
      <c r="E88" s="154"/>
      <c r="F88" s="154"/>
      <c r="G88" s="154"/>
      <c r="H88" s="155"/>
      <c r="I88" s="153"/>
      <c r="J88" s="154"/>
      <c r="K88" s="154"/>
      <c r="L88" s="154"/>
      <c r="M88" s="154"/>
      <c r="N88" s="154"/>
      <c r="O88" s="154"/>
      <c r="P88" s="155"/>
      <c r="Q88" s="153"/>
      <c r="R88" s="154"/>
      <c r="S88" s="154"/>
      <c r="T88" s="154"/>
      <c r="U88" s="154"/>
      <c r="V88" s="154"/>
      <c r="W88" s="154"/>
      <c r="X88" s="155"/>
    </row>
    <row r="89" spans="1:24">
      <c r="A89" s="156"/>
      <c r="B89" s="36"/>
      <c r="C89" s="36"/>
      <c r="D89" s="36"/>
      <c r="E89" s="36"/>
      <c r="F89" s="36"/>
      <c r="G89" s="36"/>
      <c r="H89" s="157"/>
      <c r="I89" s="156"/>
      <c r="J89" s="36"/>
      <c r="K89" s="36"/>
      <c r="L89" s="36"/>
      <c r="M89" s="36"/>
      <c r="N89" s="36"/>
      <c r="O89" s="36"/>
      <c r="P89" s="157"/>
      <c r="Q89" s="156"/>
      <c r="R89" s="36"/>
      <c r="S89" s="36"/>
      <c r="T89" s="36"/>
      <c r="U89" s="36"/>
      <c r="V89" s="36"/>
      <c r="W89" s="36"/>
      <c r="X89" s="157"/>
    </row>
    <row r="90" spans="1:24">
      <c r="A90" s="156"/>
      <c r="B90" s="36"/>
      <c r="C90" s="36"/>
      <c r="D90" s="36"/>
      <c r="E90" s="36"/>
      <c r="F90" s="36"/>
      <c r="G90" s="36"/>
      <c r="H90" s="157"/>
      <c r="I90" s="156"/>
      <c r="J90" s="36"/>
      <c r="K90" s="36"/>
      <c r="L90" s="36"/>
      <c r="M90" s="36"/>
      <c r="N90" s="36"/>
      <c r="O90" s="36"/>
      <c r="P90" s="157"/>
      <c r="Q90" s="156"/>
      <c r="R90" s="36"/>
      <c r="S90" s="36"/>
      <c r="T90" s="36"/>
      <c r="U90" s="36"/>
      <c r="V90" s="36"/>
      <c r="W90" s="36"/>
      <c r="X90" s="157"/>
    </row>
    <row r="91" spans="1:24">
      <c r="A91" s="156"/>
      <c r="B91" s="36"/>
      <c r="C91" s="36"/>
      <c r="D91" s="36"/>
      <c r="E91" s="36"/>
      <c r="F91" s="36"/>
      <c r="G91" s="36"/>
      <c r="H91" s="157"/>
      <c r="I91" s="156"/>
      <c r="J91" s="36"/>
      <c r="K91" s="36"/>
      <c r="L91" s="36"/>
      <c r="M91" s="36"/>
      <c r="N91" s="36"/>
      <c r="O91" s="36"/>
      <c r="P91" s="157"/>
      <c r="Q91" s="156"/>
      <c r="R91" s="36"/>
      <c r="S91" s="36"/>
      <c r="T91" s="36"/>
      <c r="U91" s="36"/>
      <c r="V91" s="36"/>
      <c r="W91" s="36"/>
      <c r="X91" s="157"/>
    </row>
    <row r="92" spans="1:24">
      <c r="A92" s="156"/>
      <c r="B92" s="36"/>
      <c r="C92" s="36"/>
      <c r="D92" s="36"/>
      <c r="E92" s="36"/>
      <c r="F92" s="36"/>
      <c r="G92" s="36"/>
      <c r="H92" s="157"/>
      <c r="I92" s="156"/>
      <c r="J92" s="36"/>
      <c r="K92" s="36"/>
      <c r="L92" s="36"/>
      <c r="M92" s="36"/>
      <c r="N92" s="36"/>
      <c r="O92" s="36"/>
      <c r="P92" s="157"/>
      <c r="Q92" s="156"/>
      <c r="R92" s="36"/>
      <c r="S92" s="36"/>
      <c r="T92" s="36"/>
      <c r="U92" s="36"/>
      <c r="V92" s="36"/>
      <c r="W92" s="36"/>
      <c r="X92" s="157"/>
    </row>
    <row r="93" spans="1:24">
      <c r="A93" s="156"/>
      <c r="B93" s="36"/>
      <c r="C93" s="36"/>
      <c r="D93" s="36"/>
      <c r="E93" s="36"/>
      <c r="F93" s="36"/>
      <c r="G93" s="36"/>
      <c r="H93" s="157"/>
      <c r="I93" s="156"/>
      <c r="J93" s="36"/>
      <c r="K93" s="36"/>
      <c r="L93" s="36"/>
      <c r="M93" s="36"/>
      <c r="N93" s="36"/>
      <c r="O93" s="36"/>
      <c r="P93" s="157"/>
      <c r="Q93" s="156"/>
      <c r="R93" s="36"/>
      <c r="S93" s="36"/>
      <c r="T93" s="36"/>
      <c r="U93" s="36"/>
      <c r="V93" s="36"/>
      <c r="W93" s="36"/>
      <c r="X93" s="157"/>
    </row>
    <row r="94" spans="1:24">
      <c r="A94" s="156"/>
      <c r="B94" s="36"/>
      <c r="C94" s="36"/>
      <c r="D94" s="36"/>
      <c r="E94" s="36"/>
      <c r="F94" s="36"/>
      <c r="G94" s="36"/>
      <c r="H94" s="157"/>
      <c r="I94" s="156"/>
      <c r="J94" s="36"/>
      <c r="K94" s="36"/>
      <c r="L94" s="36"/>
      <c r="M94" s="36"/>
      <c r="N94" s="36"/>
      <c r="O94" s="36"/>
      <c r="P94" s="157"/>
      <c r="Q94" s="156"/>
      <c r="R94" s="36"/>
      <c r="S94" s="36"/>
      <c r="T94" s="36"/>
      <c r="U94" s="36"/>
      <c r="V94" s="36"/>
      <c r="W94" s="36"/>
      <c r="X94" s="157"/>
    </row>
    <row r="95" spans="1:24">
      <c r="A95" s="156"/>
      <c r="B95" s="36"/>
      <c r="C95" s="36"/>
      <c r="D95" s="36"/>
      <c r="E95" s="36"/>
      <c r="F95" s="36"/>
      <c r="G95" s="36"/>
      <c r="H95" s="157"/>
      <c r="I95" s="156"/>
      <c r="J95" s="36"/>
      <c r="K95" s="36"/>
      <c r="L95" s="36"/>
      <c r="M95" s="36"/>
      <c r="N95" s="36"/>
      <c r="O95" s="36"/>
      <c r="P95" s="157"/>
      <c r="Q95" s="156"/>
      <c r="R95" s="36"/>
      <c r="S95" s="36"/>
      <c r="T95" s="36"/>
      <c r="U95" s="36"/>
      <c r="V95" s="36"/>
      <c r="W95" s="36"/>
      <c r="X95" s="157"/>
    </row>
    <row r="96" spans="1:24">
      <c r="A96" s="156"/>
      <c r="B96" s="36"/>
      <c r="C96" s="36"/>
      <c r="D96" s="36"/>
      <c r="E96" s="36"/>
      <c r="F96" s="36"/>
      <c r="G96" s="36"/>
      <c r="H96" s="157"/>
      <c r="I96" s="156"/>
      <c r="J96" s="36"/>
      <c r="K96" s="36"/>
      <c r="L96" s="36"/>
      <c r="M96" s="36"/>
      <c r="N96" s="36"/>
      <c r="O96" s="36"/>
      <c r="P96" s="157"/>
      <c r="Q96" s="156"/>
      <c r="R96" s="36"/>
      <c r="S96" s="36"/>
      <c r="T96" s="36"/>
      <c r="U96" s="36"/>
      <c r="V96" s="36"/>
      <c r="W96" s="36"/>
      <c r="X96" s="157"/>
    </row>
    <row r="97" spans="1:24">
      <c r="A97" s="156"/>
      <c r="B97" s="36"/>
      <c r="C97" s="36"/>
      <c r="D97" s="36"/>
      <c r="E97" s="36"/>
      <c r="F97" s="36"/>
      <c r="G97" s="36"/>
      <c r="H97" s="157"/>
      <c r="I97" s="156"/>
      <c r="J97" s="36"/>
      <c r="K97" s="36"/>
      <c r="L97" s="36"/>
      <c r="M97" s="36"/>
      <c r="N97" s="36"/>
      <c r="O97" s="36"/>
      <c r="P97" s="157"/>
      <c r="Q97" s="156"/>
      <c r="R97" s="36"/>
      <c r="S97" s="36"/>
      <c r="T97" s="36"/>
      <c r="U97" s="36"/>
      <c r="V97" s="36"/>
      <c r="W97" s="36"/>
      <c r="X97" s="157"/>
    </row>
    <row r="98" spans="1:24">
      <c r="A98" s="156"/>
      <c r="B98" s="36"/>
      <c r="C98" s="36"/>
      <c r="D98" s="36"/>
      <c r="E98" s="36"/>
      <c r="F98" s="36"/>
      <c r="G98" s="36"/>
      <c r="H98" s="157"/>
      <c r="I98" s="156"/>
      <c r="J98" s="36"/>
      <c r="K98" s="36"/>
      <c r="L98" s="36"/>
      <c r="M98" s="36"/>
      <c r="N98" s="36"/>
      <c r="O98" s="36"/>
      <c r="P98" s="157"/>
      <c r="Q98" s="156"/>
      <c r="R98" s="36"/>
      <c r="S98" s="36"/>
      <c r="T98" s="36"/>
      <c r="U98" s="36"/>
      <c r="V98" s="36"/>
      <c r="W98" s="36"/>
      <c r="X98" s="157"/>
    </row>
    <row r="99" spans="1:24">
      <c r="A99" s="156"/>
      <c r="B99" s="36"/>
      <c r="C99" s="36"/>
      <c r="D99" s="36"/>
      <c r="E99" s="36"/>
      <c r="F99" s="36"/>
      <c r="G99" s="36"/>
      <c r="H99" s="157"/>
      <c r="I99" s="156"/>
      <c r="J99" s="36"/>
      <c r="K99" s="36"/>
      <c r="L99" s="36"/>
      <c r="M99" s="36"/>
      <c r="N99" s="36"/>
      <c r="O99" s="36"/>
      <c r="P99" s="157"/>
      <c r="Q99" s="156"/>
      <c r="R99" s="36"/>
      <c r="S99" s="36"/>
      <c r="T99" s="36"/>
      <c r="U99" s="36"/>
      <c r="V99" s="36"/>
      <c r="W99" s="36"/>
      <c r="X99" s="157"/>
    </row>
    <row r="100" spans="1:24">
      <c r="A100" s="158"/>
      <c r="B100" s="159"/>
      <c r="C100" s="159"/>
      <c r="D100" s="159"/>
      <c r="E100" s="159"/>
      <c r="F100" s="159"/>
      <c r="G100" s="159"/>
      <c r="H100" s="160"/>
      <c r="I100" s="158"/>
      <c r="J100" s="159"/>
      <c r="K100" s="159"/>
      <c r="L100" s="159"/>
      <c r="M100" s="159"/>
      <c r="N100" s="159"/>
      <c r="O100" s="159"/>
      <c r="P100" s="160"/>
      <c r="Q100" s="158"/>
      <c r="R100" s="159"/>
      <c r="S100" s="159"/>
      <c r="T100" s="159"/>
      <c r="U100" s="159"/>
      <c r="V100" s="159"/>
      <c r="W100" s="159"/>
      <c r="X100" s="160"/>
    </row>
  </sheetData>
  <mergeCells count="5">
    <mergeCell ref="Y1:Z1"/>
    <mergeCell ref="B3:D3"/>
    <mergeCell ref="E3:T3"/>
    <mergeCell ref="A5:X5"/>
    <mergeCell ref="A6:X6"/>
  </mergeCells>
  <phoneticPr fontId="29"/>
  <hyperlinks>
    <hyperlink ref="Y1" location="目次!A1" display="目次に戻る"/>
    <hyperlink ref="Y1:Z1" location="目次!A19" display="目次に戻る"/>
  </hyperlinks>
  <printOptions horizontalCentered="1"/>
  <pageMargins left="0.23622047244094491" right="0.23622047244094491" top="0.74803149606299213" bottom="0.74803149606299213" header="0.31496062992125984" footer="0.31496062992125984"/>
  <pageSetup paperSize="9" orientation="portrait" blackAndWhite="1" r:id="rId1"/>
  <headerFooter>
    <oddHeader>&amp;L&amp;"ＭＳ Ｐ明朝,標準"参考様式５</oddHeader>
  </headerFooter>
  <rowBreaks count="2" manualBreakCount="2">
    <brk id="38" max="23" man="1"/>
    <brk id="70" max="2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0"/>
  <sheetViews>
    <sheetView view="pageBreakPreview" zoomScaleNormal="100" zoomScaleSheetLayoutView="100" workbookViewId="0">
      <selection activeCell="G27" sqref="G27"/>
    </sheetView>
  </sheetViews>
  <sheetFormatPr defaultColWidth="9" defaultRowHeight="13.5"/>
  <cols>
    <col min="1" max="1" width="19" style="162" customWidth="1"/>
    <col min="2" max="3" width="22.625" style="162" customWidth="1"/>
    <col min="4" max="4" width="12" style="162" customWidth="1"/>
    <col min="5" max="16384" width="9" style="165"/>
  </cols>
  <sheetData>
    <row r="1" spans="1:6" ht="17.25">
      <c r="A1" s="161"/>
      <c r="B1" s="161"/>
      <c r="E1" s="163"/>
      <c r="F1" s="164" t="s">
        <v>188</v>
      </c>
    </row>
    <row r="3" spans="1:6" ht="17.25">
      <c r="A3" s="140" t="s">
        <v>486</v>
      </c>
    </row>
    <row r="4" spans="1:6" ht="17.25">
      <c r="A4" s="140"/>
    </row>
    <row r="5" spans="1:6">
      <c r="B5" s="166" t="s">
        <v>487</v>
      </c>
      <c r="C5" s="1383" t="str">
        <f>IF(基本情報入力シート!$D$23="","",基本情報入力シート!$D$23)</f>
        <v/>
      </c>
      <c r="D5" s="1383"/>
    </row>
    <row r="6" spans="1:6">
      <c r="B6" s="166" t="s">
        <v>488</v>
      </c>
      <c r="C6" s="1384" t="str">
        <f>IF(基本情報入力シート!$D$27="","",基本情報入力シート!$D$27)</f>
        <v/>
      </c>
      <c r="D6" s="1385"/>
    </row>
    <row r="7" spans="1:6" ht="14.25" thickBot="1">
      <c r="B7" s="167"/>
      <c r="C7" s="168"/>
      <c r="D7" s="168"/>
    </row>
    <row r="8" spans="1:6" s="171" customFormat="1" ht="18.75" customHeight="1">
      <c r="A8" s="169" t="s">
        <v>489</v>
      </c>
      <c r="B8" s="1386" t="s">
        <v>490</v>
      </c>
      <c r="C8" s="1387"/>
      <c r="D8" s="170" t="s">
        <v>491</v>
      </c>
    </row>
    <row r="9" spans="1:6" ht="27">
      <c r="A9" s="172" t="s">
        <v>492</v>
      </c>
      <c r="B9" s="1388"/>
      <c r="C9" s="1389"/>
      <c r="D9" s="1392"/>
    </row>
    <row r="10" spans="1:6">
      <c r="A10" s="173"/>
      <c r="B10" s="1390"/>
      <c r="C10" s="1391"/>
      <c r="D10" s="1393"/>
    </row>
    <row r="11" spans="1:6">
      <c r="A11" s="173"/>
      <c r="B11" s="1390"/>
      <c r="C11" s="1391"/>
      <c r="D11" s="1393"/>
    </row>
    <row r="12" spans="1:6">
      <c r="A12" s="173"/>
      <c r="B12" s="1390"/>
      <c r="C12" s="1391"/>
      <c r="D12" s="1393"/>
    </row>
    <row r="13" spans="1:6">
      <c r="A13" s="173"/>
      <c r="B13" s="1390"/>
      <c r="C13" s="1391"/>
      <c r="D13" s="1393"/>
    </row>
    <row r="14" spans="1:6">
      <c r="A14" s="173"/>
      <c r="B14" s="1390"/>
      <c r="C14" s="1391"/>
      <c r="D14" s="1393"/>
    </row>
    <row r="15" spans="1:6">
      <c r="A15" s="173"/>
      <c r="B15" s="1390"/>
      <c r="C15" s="1391"/>
      <c r="D15" s="1393"/>
    </row>
    <row r="16" spans="1:6">
      <c r="A16" s="173"/>
      <c r="B16" s="1390"/>
      <c r="C16" s="1391"/>
      <c r="D16" s="1393"/>
    </row>
    <row r="17" spans="1:4">
      <c r="A17" s="173"/>
      <c r="B17" s="1390"/>
      <c r="C17" s="1391"/>
      <c r="D17" s="1393"/>
    </row>
    <row r="18" spans="1:4">
      <c r="A18" s="173" t="s">
        <v>493</v>
      </c>
      <c r="B18" s="1395"/>
      <c r="C18" s="1396"/>
      <c r="D18" s="1393"/>
    </row>
    <row r="19" spans="1:4">
      <c r="A19" s="173"/>
      <c r="B19" s="1395"/>
      <c r="C19" s="1396"/>
      <c r="D19" s="1393"/>
    </row>
    <row r="20" spans="1:4">
      <c r="A20" s="173"/>
      <c r="B20" s="1395"/>
      <c r="C20" s="1396"/>
      <c r="D20" s="1393"/>
    </row>
    <row r="21" spans="1:4">
      <c r="A21" s="173"/>
      <c r="B21" s="1395"/>
      <c r="C21" s="1396"/>
      <c r="D21" s="1393"/>
    </row>
    <row r="22" spans="1:4">
      <c r="A22" s="173"/>
      <c r="B22" s="1395"/>
      <c r="C22" s="1396"/>
      <c r="D22" s="1393"/>
    </row>
    <row r="23" spans="1:4">
      <c r="A23" s="173"/>
      <c r="B23" s="1395"/>
      <c r="C23" s="1396"/>
      <c r="D23" s="1393"/>
    </row>
    <row r="24" spans="1:4">
      <c r="A24" s="173"/>
      <c r="B24" s="1395"/>
      <c r="C24" s="1396"/>
      <c r="D24" s="1393"/>
    </row>
    <row r="25" spans="1:4">
      <c r="A25" s="173"/>
      <c r="B25" s="1395"/>
      <c r="C25" s="1396"/>
      <c r="D25" s="1393"/>
    </row>
    <row r="26" spans="1:4">
      <c r="A26" s="174"/>
      <c r="B26" s="1397"/>
      <c r="C26" s="1398"/>
      <c r="D26" s="1393"/>
    </row>
    <row r="27" spans="1:4" ht="18.75" customHeight="1">
      <c r="A27" s="175" t="s">
        <v>494</v>
      </c>
      <c r="B27" s="1399" t="s">
        <v>495</v>
      </c>
      <c r="C27" s="1400"/>
      <c r="D27" s="1393"/>
    </row>
    <row r="28" spans="1:4" ht="18.75" customHeight="1">
      <c r="A28" s="176"/>
      <c r="B28" s="1403"/>
      <c r="C28" s="1404"/>
      <c r="D28" s="1393"/>
    </row>
    <row r="29" spans="1:4" ht="18.75" customHeight="1">
      <c r="A29" s="177"/>
      <c r="B29" s="1405"/>
      <c r="C29" s="1402"/>
      <c r="D29" s="1393"/>
    </row>
    <row r="30" spans="1:4" ht="18.75" customHeight="1">
      <c r="A30" s="177"/>
      <c r="B30" s="1405"/>
      <c r="C30" s="1402"/>
      <c r="D30" s="1393"/>
    </row>
    <row r="31" spans="1:4" ht="18.75" customHeight="1">
      <c r="A31" s="177"/>
      <c r="B31" s="1401"/>
      <c r="C31" s="1402"/>
      <c r="D31" s="1393"/>
    </row>
    <row r="32" spans="1:4" ht="18.75" customHeight="1">
      <c r="A32" s="177"/>
      <c r="B32" s="1405"/>
      <c r="C32" s="1402"/>
      <c r="D32" s="1393"/>
    </row>
    <row r="33" spans="1:4" ht="18.75" customHeight="1">
      <c r="A33" s="177"/>
      <c r="B33" s="1401"/>
      <c r="C33" s="1402"/>
      <c r="D33" s="1393"/>
    </row>
    <row r="34" spans="1:4" ht="18.75" customHeight="1">
      <c r="A34" s="177"/>
      <c r="B34" s="1405"/>
      <c r="C34" s="1402"/>
      <c r="D34" s="1393"/>
    </row>
    <row r="35" spans="1:4" ht="18.75" customHeight="1">
      <c r="A35" s="177"/>
      <c r="B35" s="1405"/>
      <c r="C35" s="1402"/>
      <c r="D35" s="1393"/>
    </row>
    <row r="36" spans="1:4" ht="18.75" customHeight="1">
      <c r="A36" s="177"/>
      <c r="B36" s="1405"/>
      <c r="C36" s="1402"/>
      <c r="D36" s="1393"/>
    </row>
    <row r="37" spans="1:4" ht="18.75" customHeight="1">
      <c r="A37" s="177"/>
      <c r="B37" s="1405"/>
      <c r="C37" s="1402"/>
      <c r="D37" s="1393"/>
    </row>
    <row r="38" spans="1:4" ht="18.75" customHeight="1">
      <c r="A38" s="177"/>
      <c r="B38" s="1405"/>
      <c r="C38" s="1402"/>
      <c r="D38" s="1393"/>
    </row>
    <row r="39" spans="1:4" ht="18.75" customHeight="1">
      <c r="A39" s="173"/>
      <c r="B39" s="1405"/>
      <c r="C39" s="1402"/>
      <c r="D39" s="1393"/>
    </row>
    <row r="40" spans="1:4" ht="18.75" customHeight="1">
      <c r="A40" s="173"/>
      <c r="B40" s="1405"/>
      <c r="C40" s="1402"/>
      <c r="D40" s="1393"/>
    </row>
    <row r="41" spans="1:4" ht="18.75" customHeight="1">
      <c r="A41" s="173"/>
      <c r="B41" s="1405"/>
      <c r="C41" s="1402"/>
      <c r="D41" s="1393"/>
    </row>
    <row r="42" spans="1:4" ht="18.75" customHeight="1">
      <c r="A42" s="173"/>
      <c r="B42" s="1405"/>
      <c r="C42" s="1402"/>
      <c r="D42" s="1393"/>
    </row>
    <row r="43" spans="1:4" ht="18.75" customHeight="1">
      <c r="A43" s="173"/>
      <c r="B43" s="1405"/>
      <c r="C43" s="1402"/>
      <c r="D43" s="1393"/>
    </row>
    <row r="44" spans="1:4" ht="18.75" customHeight="1">
      <c r="A44" s="173"/>
      <c r="B44" s="1405"/>
      <c r="C44" s="1402"/>
      <c r="D44" s="1393"/>
    </row>
    <row r="45" spans="1:4" ht="19.5" customHeight="1" thickBot="1">
      <c r="A45" s="178"/>
      <c r="B45" s="1406"/>
      <c r="C45" s="1407"/>
      <c r="D45" s="1394"/>
    </row>
    <row r="46" spans="1:4" s="180" customFormat="1" ht="11.25">
      <c r="A46" s="179" t="s">
        <v>496</v>
      </c>
      <c r="B46" s="179"/>
      <c r="C46" s="179"/>
      <c r="D46" s="179"/>
    </row>
    <row r="47" spans="1:4" s="180" customFormat="1" ht="11.25">
      <c r="A47" s="179" t="s">
        <v>497</v>
      </c>
      <c r="B47" s="179"/>
      <c r="C47" s="179"/>
      <c r="D47" s="179"/>
    </row>
    <row r="48" spans="1:4" s="180" customFormat="1" ht="11.25">
      <c r="A48" s="179" t="s">
        <v>498</v>
      </c>
      <c r="B48" s="179"/>
      <c r="C48" s="179"/>
      <c r="D48" s="179"/>
    </row>
    <row r="49" spans="1:4" s="180" customFormat="1" ht="11.25">
      <c r="A49" s="179" t="s">
        <v>499</v>
      </c>
      <c r="B49" s="179"/>
      <c r="C49" s="179"/>
      <c r="D49" s="179"/>
    </row>
    <row r="50" spans="1:4">
      <c r="A50" s="162" t="s">
        <v>500</v>
      </c>
    </row>
  </sheetData>
  <mergeCells count="25">
    <mergeCell ref="B42:C42"/>
    <mergeCell ref="B43:C43"/>
    <mergeCell ref="B44:C44"/>
    <mergeCell ref="B45:C45"/>
    <mergeCell ref="B37:C37"/>
    <mergeCell ref="B38:C38"/>
    <mergeCell ref="B39:C39"/>
    <mergeCell ref="B40:C40"/>
    <mergeCell ref="B41:C41"/>
    <mergeCell ref="C5:D5"/>
    <mergeCell ref="C6:D6"/>
    <mergeCell ref="B8:C8"/>
    <mergeCell ref="B9:C17"/>
    <mergeCell ref="D9:D45"/>
    <mergeCell ref="B18:C26"/>
    <mergeCell ref="B27:C27"/>
    <mergeCell ref="B31:C31"/>
    <mergeCell ref="B33:C33"/>
    <mergeCell ref="B28:C28"/>
    <mergeCell ref="B29:C29"/>
    <mergeCell ref="B30:C30"/>
    <mergeCell ref="B32:C32"/>
    <mergeCell ref="B34:C34"/>
    <mergeCell ref="B35:C35"/>
    <mergeCell ref="B36:C36"/>
  </mergeCells>
  <phoneticPr fontId="29"/>
  <hyperlinks>
    <hyperlink ref="F1" location="目次!A20" display="目次に戻る"/>
  </hyperlinks>
  <printOptions horizontalCentered="1"/>
  <pageMargins left="0.78740157480314965" right="0.78740157480314965" top="0.98425196850393704" bottom="0.98425196850393704" header="0.51181102362204722" footer="0.51181102362204722"/>
  <pageSetup paperSize="9" scale="88" orientation="portrait" blackAndWhite="1" r:id="rId1"/>
  <headerFooter alignWithMargins="0">
    <oddHeader>&amp;L&amp;"ＭＳ Ｐ明朝,標準"参考様式６</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view="pageBreakPreview" zoomScaleNormal="100" zoomScaleSheetLayoutView="100" workbookViewId="0">
      <selection activeCell="B15" sqref="B15:B17"/>
    </sheetView>
  </sheetViews>
  <sheetFormatPr defaultColWidth="9" defaultRowHeight="18" customHeight="1"/>
  <cols>
    <col min="1" max="20" width="4.25" style="141" customWidth="1"/>
    <col min="21" max="27" width="4.625" style="142" customWidth="1"/>
    <col min="28" max="16384" width="9" style="142"/>
  </cols>
  <sheetData>
    <row r="1" spans="1:23" ht="18" customHeight="1">
      <c r="A1" s="140"/>
      <c r="U1" s="1409" t="s">
        <v>188</v>
      </c>
      <c r="V1" s="1409"/>
      <c r="W1" s="1409"/>
    </row>
    <row r="2" spans="1:23" ht="18" customHeight="1">
      <c r="A2" s="1410" t="s">
        <v>501</v>
      </c>
      <c r="B2" s="1410"/>
      <c r="C2" s="1410"/>
      <c r="D2" s="1410"/>
      <c r="E2" s="1410"/>
      <c r="F2" s="1410"/>
      <c r="G2" s="1410"/>
      <c r="H2" s="1410"/>
      <c r="I2" s="1410"/>
      <c r="J2" s="1410"/>
      <c r="K2" s="1410"/>
      <c r="L2" s="1410"/>
      <c r="M2" s="1410"/>
      <c r="N2" s="1410"/>
      <c r="O2" s="1410"/>
      <c r="P2" s="1410"/>
      <c r="Q2" s="1410"/>
      <c r="R2" s="1410"/>
      <c r="S2" s="1410"/>
    </row>
    <row r="4" spans="1:23" ht="24.95" customHeight="1">
      <c r="A4" s="1399" t="s">
        <v>502</v>
      </c>
      <c r="B4" s="1411"/>
      <c r="C4" s="1411"/>
      <c r="D4" s="1411"/>
      <c r="E4" s="1411"/>
      <c r="F4" s="1411"/>
      <c r="G4" s="1400"/>
      <c r="H4" s="1377" t="str">
        <f>IF(基本情報入力シート!$D$23="","",基本情報入力シート!$D$23)</f>
        <v/>
      </c>
      <c r="I4" s="1378"/>
      <c r="J4" s="1378"/>
      <c r="K4" s="1378"/>
      <c r="L4" s="1378"/>
      <c r="M4" s="1378"/>
      <c r="N4" s="1378"/>
      <c r="O4" s="1378"/>
      <c r="P4" s="1378"/>
      <c r="Q4" s="1378"/>
      <c r="R4" s="1378"/>
      <c r="S4" s="1378"/>
      <c r="T4" s="1379"/>
    </row>
    <row r="5" spans="1:23" ht="24.95" customHeight="1">
      <c r="A5" s="1399" t="s">
        <v>503</v>
      </c>
      <c r="B5" s="1411"/>
      <c r="C5" s="1411"/>
      <c r="D5" s="1411"/>
      <c r="E5" s="1411"/>
      <c r="F5" s="1411"/>
      <c r="G5" s="1400"/>
      <c r="H5" s="1377" t="str">
        <f>IF(基本情報入力シート!$D$27="","",基本情報入力シート!$D$27)</f>
        <v/>
      </c>
      <c r="I5" s="1378"/>
      <c r="J5" s="1378"/>
      <c r="K5" s="1378"/>
      <c r="L5" s="1378"/>
      <c r="M5" s="1378"/>
      <c r="N5" s="1378"/>
      <c r="O5" s="1378"/>
      <c r="P5" s="1378"/>
      <c r="Q5" s="1378"/>
      <c r="R5" s="1378"/>
      <c r="S5" s="1378"/>
      <c r="T5" s="1379"/>
    </row>
    <row r="7" spans="1:23" ht="18" customHeight="1">
      <c r="A7" s="143"/>
      <c r="B7" s="144"/>
      <c r="C7" s="144"/>
      <c r="D7" s="144"/>
      <c r="E7" s="144"/>
      <c r="F7" s="144"/>
      <c r="G7" s="144"/>
      <c r="H7" s="144"/>
      <c r="I7" s="144"/>
      <c r="J7" s="144"/>
      <c r="K7" s="144"/>
      <c r="L7" s="144"/>
      <c r="M7" s="144"/>
      <c r="N7" s="144"/>
      <c r="O7" s="144"/>
      <c r="P7" s="144"/>
      <c r="Q7" s="144"/>
      <c r="R7" s="144"/>
      <c r="S7" s="144"/>
      <c r="T7" s="145"/>
    </row>
    <row r="8" spans="1:23" ht="18" customHeight="1">
      <c r="A8" s="146" t="s">
        <v>504</v>
      </c>
      <c r="N8" s="151" t="s">
        <v>505</v>
      </c>
      <c r="T8" s="147"/>
    </row>
    <row r="9" spans="1:23" ht="18" customHeight="1">
      <c r="A9" s="146"/>
      <c r="B9" s="181"/>
      <c r="C9" s="181"/>
      <c r="D9" s="181"/>
      <c r="E9" s="181"/>
      <c r="F9" s="181"/>
      <c r="G9" s="181"/>
      <c r="H9" s="181"/>
      <c r="I9" s="181"/>
      <c r="J9" s="181"/>
      <c r="K9" s="181"/>
      <c r="L9" s="181"/>
      <c r="M9" s="181"/>
      <c r="N9" s="181"/>
      <c r="O9" s="181"/>
      <c r="P9" s="181"/>
      <c r="Q9" s="181"/>
      <c r="R9" s="181"/>
      <c r="S9" s="181"/>
      <c r="T9" s="182"/>
    </row>
    <row r="10" spans="1:23" ht="18" customHeight="1">
      <c r="A10" s="146"/>
      <c r="B10" s="1408" t="s">
        <v>506</v>
      </c>
      <c r="C10" s="1408"/>
      <c r="D10" s="1408"/>
      <c r="E10" s="183" t="s">
        <v>507</v>
      </c>
      <c r="F10" s="1408" t="s">
        <v>13</v>
      </c>
      <c r="G10" s="1408"/>
      <c r="H10" s="1408"/>
      <c r="I10" s="183" t="s">
        <v>508</v>
      </c>
      <c r="J10" s="1408" t="s">
        <v>509</v>
      </c>
      <c r="K10" s="1408"/>
      <c r="L10" s="183" t="s">
        <v>508</v>
      </c>
      <c r="M10" s="1408" t="s">
        <v>510</v>
      </c>
      <c r="N10" s="1408"/>
      <c r="O10" s="1408"/>
      <c r="P10" s="183" t="s">
        <v>508</v>
      </c>
      <c r="Q10" s="1408" t="s">
        <v>511</v>
      </c>
      <c r="R10" s="1408"/>
      <c r="S10" s="1408"/>
      <c r="T10" s="182" t="s">
        <v>204</v>
      </c>
    </row>
    <row r="11" spans="1:23" ht="18" customHeight="1">
      <c r="A11" s="146"/>
      <c r="B11" s="184"/>
      <c r="C11" s="184"/>
      <c r="D11" s="184"/>
      <c r="E11" s="183"/>
      <c r="F11" s="183"/>
      <c r="G11" s="183"/>
      <c r="H11" s="183"/>
      <c r="I11" s="181"/>
      <c r="J11" s="181"/>
      <c r="K11" s="181"/>
      <c r="L11" s="181"/>
      <c r="M11" s="181"/>
      <c r="N11" s="181"/>
      <c r="O11" s="181"/>
      <c r="P11" s="181"/>
      <c r="Q11" s="183"/>
      <c r="R11" s="183"/>
      <c r="S11" s="183"/>
      <c r="T11" s="182"/>
    </row>
    <row r="12" spans="1:23" ht="18" customHeight="1">
      <c r="A12" s="146"/>
      <c r="B12" s="1408" t="s">
        <v>512</v>
      </c>
      <c r="C12" s="1408"/>
      <c r="D12" s="1408"/>
      <c r="E12" s="183" t="s">
        <v>508</v>
      </c>
      <c r="F12" s="1408" t="s">
        <v>513</v>
      </c>
      <c r="G12" s="1408"/>
      <c r="H12" s="183" t="s">
        <v>508</v>
      </c>
      <c r="I12" s="1408" t="s">
        <v>514</v>
      </c>
      <c r="J12" s="1408"/>
      <c r="K12" s="1408"/>
      <c r="L12" s="183" t="s">
        <v>508</v>
      </c>
      <c r="M12" s="1408" t="s">
        <v>515</v>
      </c>
      <c r="N12" s="1408"/>
      <c r="O12" s="1408"/>
      <c r="P12" s="1408"/>
      <c r="Q12" s="181"/>
      <c r="R12" s="181"/>
      <c r="S12" s="181"/>
      <c r="T12" s="182"/>
    </row>
    <row r="13" spans="1:23" ht="18" customHeight="1">
      <c r="A13" s="146"/>
      <c r="B13" s="181"/>
      <c r="C13" s="181"/>
      <c r="D13" s="181"/>
      <c r="E13" s="181"/>
      <c r="F13" s="181"/>
      <c r="G13" s="181"/>
      <c r="H13" s="181"/>
      <c r="I13" s="181"/>
      <c r="J13" s="181"/>
      <c r="K13" s="181"/>
      <c r="L13" s="181"/>
      <c r="M13" s="181"/>
      <c r="N13" s="181"/>
      <c r="O13" s="181"/>
      <c r="P13" s="181"/>
      <c r="Q13" s="181"/>
      <c r="R13" s="181"/>
      <c r="S13" s="181"/>
      <c r="T13" s="182"/>
    </row>
    <row r="14" spans="1:23" ht="18" customHeight="1">
      <c r="A14" s="146" t="s">
        <v>516</v>
      </c>
      <c r="T14" s="147"/>
    </row>
    <row r="15" spans="1:23" ht="18" customHeight="1">
      <c r="A15" s="146"/>
      <c r="B15" s="185"/>
      <c r="C15" s="185"/>
      <c r="D15" s="185"/>
      <c r="E15" s="185"/>
      <c r="F15" s="185"/>
      <c r="G15" s="185"/>
      <c r="H15" s="185"/>
      <c r="I15" s="185"/>
      <c r="J15" s="185"/>
      <c r="K15" s="185"/>
      <c r="L15" s="185"/>
      <c r="M15" s="185"/>
      <c r="N15" s="185"/>
      <c r="O15" s="185"/>
      <c r="P15" s="185"/>
      <c r="Q15" s="185"/>
      <c r="R15" s="181"/>
      <c r="S15" s="181"/>
      <c r="T15" s="147"/>
    </row>
    <row r="16" spans="1:23" ht="18" customHeight="1">
      <c r="A16" s="146"/>
      <c r="B16" s="185"/>
      <c r="C16" s="185"/>
      <c r="D16" s="185"/>
      <c r="E16" s="185"/>
      <c r="F16" s="185"/>
      <c r="G16" s="185"/>
      <c r="H16" s="185"/>
      <c r="I16" s="185"/>
      <c r="J16" s="185"/>
      <c r="K16" s="185"/>
      <c r="L16" s="185"/>
      <c r="M16" s="185"/>
      <c r="N16" s="185"/>
      <c r="O16" s="185"/>
      <c r="P16" s="185"/>
      <c r="Q16" s="185"/>
      <c r="R16" s="181"/>
      <c r="S16" s="181"/>
      <c r="T16" s="147"/>
    </row>
    <row r="17" spans="1:20" ht="18" customHeight="1">
      <c r="A17" s="146"/>
      <c r="B17" s="181"/>
      <c r="C17" s="181"/>
      <c r="D17" s="181"/>
      <c r="E17" s="181"/>
      <c r="F17" s="181"/>
      <c r="G17" s="181"/>
      <c r="H17" s="181"/>
      <c r="I17" s="181"/>
      <c r="J17" s="181"/>
      <c r="K17" s="181"/>
      <c r="L17" s="181"/>
      <c r="M17" s="181"/>
      <c r="N17" s="181"/>
      <c r="O17" s="181"/>
      <c r="P17" s="181"/>
      <c r="Q17" s="181"/>
      <c r="R17" s="181"/>
      <c r="S17" s="181"/>
      <c r="T17" s="147"/>
    </row>
    <row r="18" spans="1:20" ht="18" customHeight="1">
      <c r="A18" s="146"/>
      <c r="B18" s="181"/>
      <c r="C18" s="181"/>
      <c r="D18" s="181"/>
      <c r="E18" s="181"/>
      <c r="F18" s="181"/>
      <c r="G18" s="181"/>
      <c r="H18" s="181"/>
      <c r="I18" s="181"/>
      <c r="J18" s="181"/>
      <c r="K18" s="181"/>
      <c r="L18" s="181"/>
      <c r="M18" s="181"/>
      <c r="N18" s="181"/>
      <c r="O18" s="181"/>
      <c r="P18" s="181"/>
      <c r="Q18" s="181"/>
      <c r="R18" s="181"/>
      <c r="S18" s="181"/>
      <c r="T18" s="147"/>
    </row>
    <row r="19" spans="1:20" ht="18" customHeight="1">
      <c r="A19" s="146"/>
      <c r="B19" s="181"/>
      <c r="C19" s="181"/>
      <c r="D19" s="181"/>
      <c r="E19" s="181"/>
      <c r="F19" s="181"/>
      <c r="G19" s="181"/>
      <c r="H19" s="181"/>
      <c r="I19" s="181"/>
      <c r="J19" s="181"/>
      <c r="K19" s="181"/>
      <c r="L19" s="181"/>
      <c r="M19" s="181"/>
      <c r="N19" s="181"/>
      <c r="O19" s="181"/>
      <c r="P19" s="181"/>
      <c r="Q19" s="181"/>
      <c r="R19" s="181"/>
      <c r="S19" s="181"/>
      <c r="T19" s="147"/>
    </row>
    <row r="20" spans="1:20" ht="18" customHeight="1">
      <c r="A20" s="146"/>
      <c r="B20" s="181"/>
      <c r="C20" s="181"/>
      <c r="D20" s="181"/>
      <c r="E20" s="181"/>
      <c r="F20" s="181"/>
      <c r="G20" s="181"/>
      <c r="H20" s="181"/>
      <c r="I20" s="181"/>
      <c r="J20" s="181"/>
      <c r="K20" s="181"/>
      <c r="L20" s="181"/>
      <c r="M20" s="181"/>
      <c r="N20" s="181"/>
      <c r="O20" s="181"/>
      <c r="P20" s="181"/>
      <c r="Q20" s="181"/>
      <c r="R20" s="181"/>
      <c r="S20" s="181"/>
      <c r="T20" s="147"/>
    </row>
    <row r="21" spans="1:20" ht="18" customHeight="1">
      <c r="A21" s="146"/>
      <c r="B21" s="181"/>
      <c r="C21" s="181"/>
      <c r="D21" s="181"/>
      <c r="E21" s="181"/>
      <c r="F21" s="181"/>
      <c r="G21" s="181"/>
      <c r="H21" s="181"/>
      <c r="I21" s="181"/>
      <c r="J21" s="181"/>
      <c r="K21" s="181"/>
      <c r="L21" s="181"/>
      <c r="M21" s="181"/>
      <c r="N21" s="181"/>
      <c r="O21" s="181"/>
      <c r="P21" s="181"/>
      <c r="Q21" s="181"/>
      <c r="R21" s="181"/>
      <c r="S21" s="181"/>
      <c r="T21" s="147"/>
    </row>
    <row r="22" spans="1:20" ht="18" customHeight="1">
      <c r="A22" s="146"/>
      <c r="B22" s="181"/>
      <c r="C22" s="181"/>
      <c r="D22" s="181"/>
      <c r="E22" s="181"/>
      <c r="F22" s="181"/>
      <c r="G22" s="181"/>
      <c r="H22" s="181"/>
      <c r="I22" s="181"/>
      <c r="J22" s="181"/>
      <c r="K22" s="181"/>
      <c r="L22" s="181"/>
      <c r="M22" s="181"/>
      <c r="N22" s="181"/>
      <c r="O22" s="181"/>
      <c r="P22" s="181"/>
      <c r="Q22" s="181"/>
      <c r="R22" s="181"/>
      <c r="S22" s="181"/>
      <c r="T22" s="147"/>
    </row>
    <row r="23" spans="1:20" ht="18" customHeight="1">
      <c r="A23" s="146"/>
      <c r="B23" s="181"/>
      <c r="C23" s="181"/>
      <c r="D23" s="181"/>
      <c r="E23" s="181"/>
      <c r="F23" s="181"/>
      <c r="G23" s="181"/>
      <c r="H23" s="181"/>
      <c r="I23" s="181"/>
      <c r="J23" s="181"/>
      <c r="K23" s="181"/>
      <c r="L23" s="181"/>
      <c r="M23" s="181"/>
      <c r="N23" s="181"/>
      <c r="O23" s="181"/>
      <c r="P23" s="181"/>
      <c r="Q23" s="181"/>
      <c r="R23" s="181"/>
      <c r="S23" s="181"/>
      <c r="T23" s="147"/>
    </row>
    <row r="24" spans="1:20" ht="18" customHeight="1">
      <c r="A24" s="146"/>
      <c r="B24" s="181"/>
      <c r="C24" s="181"/>
      <c r="D24" s="181"/>
      <c r="E24" s="181"/>
      <c r="F24" s="181"/>
      <c r="G24" s="181"/>
      <c r="H24" s="181"/>
      <c r="I24" s="181"/>
      <c r="J24" s="181"/>
      <c r="K24" s="181"/>
      <c r="L24" s="181"/>
      <c r="M24" s="181"/>
      <c r="N24" s="181"/>
      <c r="O24" s="181"/>
      <c r="P24" s="181"/>
      <c r="Q24" s="181"/>
      <c r="R24" s="181"/>
      <c r="S24" s="181"/>
      <c r="T24" s="147"/>
    </row>
    <row r="25" spans="1:20" ht="18" customHeight="1">
      <c r="A25" s="146"/>
      <c r="B25" s="181"/>
      <c r="C25" s="181"/>
      <c r="D25" s="181"/>
      <c r="E25" s="181"/>
      <c r="F25" s="181"/>
      <c r="G25" s="181"/>
      <c r="H25" s="181"/>
      <c r="I25" s="181"/>
      <c r="J25" s="181"/>
      <c r="K25" s="181"/>
      <c r="L25" s="181"/>
      <c r="M25" s="181"/>
      <c r="N25" s="181"/>
      <c r="O25" s="181"/>
      <c r="P25" s="181"/>
      <c r="Q25" s="181"/>
      <c r="R25" s="181"/>
      <c r="S25" s="181"/>
      <c r="T25" s="147"/>
    </row>
    <row r="26" spans="1:20" ht="18" customHeight="1">
      <c r="A26" s="146"/>
      <c r="B26" s="181"/>
      <c r="C26" s="181"/>
      <c r="D26" s="181"/>
      <c r="E26" s="181"/>
      <c r="F26" s="181"/>
      <c r="G26" s="181"/>
      <c r="H26" s="181"/>
      <c r="I26" s="181"/>
      <c r="J26" s="181"/>
      <c r="K26" s="181"/>
      <c r="L26" s="181"/>
      <c r="M26" s="181"/>
      <c r="N26" s="181"/>
      <c r="O26" s="181"/>
      <c r="P26" s="181"/>
      <c r="Q26" s="181"/>
      <c r="R26" s="181"/>
      <c r="S26" s="181"/>
      <c r="T26" s="147"/>
    </row>
    <row r="27" spans="1:20" ht="18" customHeight="1">
      <c r="A27" s="146" t="s">
        <v>517</v>
      </c>
      <c r="T27" s="147"/>
    </row>
    <row r="28" spans="1:20" ht="18" customHeight="1">
      <c r="A28" s="146"/>
      <c r="T28" s="147"/>
    </row>
    <row r="29" spans="1:20" ht="18" customHeight="1">
      <c r="A29" s="146"/>
      <c r="B29" s="141" t="s">
        <v>518</v>
      </c>
      <c r="T29" s="147"/>
    </row>
    <row r="30" spans="1:20" ht="18" customHeight="1">
      <c r="A30" s="146"/>
      <c r="B30" s="181"/>
      <c r="C30" s="181"/>
      <c r="D30" s="181"/>
      <c r="E30" s="181"/>
      <c r="F30" s="181"/>
      <c r="T30" s="147"/>
    </row>
    <row r="31" spans="1:20" ht="18" customHeight="1">
      <c r="A31" s="146"/>
      <c r="B31" s="181"/>
      <c r="C31" s="183" t="s">
        <v>519</v>
      </c>
      <c r="D31" s="183" t="s">
        <v>520</v>
      </c>
      <c r="E31" s="183" t="s">
        <v>521</v>
      </c>
      <c r="F31" s="181"/>
      <c r="T31" s="147"/>
    </row>
    <row r="32" spans="1:20" ht="18" customHeight="1">
      <c r="A32" s="146"/>
      <c r="B32" s="181"/>
      <c r="C32" s="181"/>
      <c r="D32" s="181"/>
      <c r="E32" s="181"/>
      <c r="F32" s="181"/>
      <c r="T32" s="147"/>
    </row>
    <row r="33" spans="1:20" ht="18" customHeight="1">
      <c r="A33" s="146"/>
      <c r="B33" s="141" t="s">
        <v>522</v>
      </c>
      <c r="T33" s="147"/>
    </row>
    <row r="34" spans="1:20" ht="18" customHeight="1">
      <c r="A34" s="146"/>
      <c r="B34" s="181"/>
      <c r="C34" s="181"/>
      <c r="D34" s="181"/>
      <c r="E34" s="181"/>
      <c r="F34" s="181"/>
      <c r="G34" s="181"/>
      <c r="H34" s="181"/>
      <c r="I34" s="181"/>
      <c r="J34" s="181"/>
      <c r="K34" s="181"/>
      <c r="L34" s="181"/>
      <c r="M34" s="181"/>
      <c r="N34" s="181"/>
      <c r="O34" s="181"/>
      <c r="P34" s="181"/>
      <c r="Q34" s="181"/>
      <c r="R34" s="181"/>
      <c r="S34" s="181"/>
      <c r="T34" s="147"/>
    </row>
    <row r="35" spans="1:20" ht="18" customHeight="1">
      <c r="A35" s="146"/>
      <c r="B35" s="181"/>
      <c r="C35" s="181"/>
      <c r="D35" s="181"/>
      <c r="E35" s="181"/>
      <c r="F35" s="181"/>
      <c r="G35" s="181"/>
      <c r="H35" s="181"/>
      <c r="I35" s="181"/>
      <c r="J35" s="181"/>
      <c r="K35" s="181"/>
      <c r="L35" s="181"/>
      <c r="M35" s="181"/>
      <c r="N35" s="181"/>
      <c r="O35" s="181"/>
      <c r="P35" s="181"/>
      <c r="Q35" s="181"/>
      <c r="R35" s="181"/>
      <c r="S35" s="181"/>
      <c r="T35" s="147"/>
    </row>
    <row r="36" spans="1:20" ht="18" customHeight="1">
      <c r="A36" s="146"/>
      <c r="B36" s="181"/>
      <c r="C36" s="181"/>
      <c r="D36" s="181"/>
      <c r="E36" s="181"/>
      <c r="F36" s="181"/>
      <c r="G36" s="181"/>
      <c r="H36" s="181"/>
      <c r="I36" s="181"/>
      <c r="J36" s="181"/>
      <c r="K36" s="181"/>
      <c r="L36" s="181"/>
      <c r="M36" s="181"/>
      <c r="N36" s="181"/>
      <c r="O36" s="181"/>
      <c r="P36" s="181"/>
      <c r="Q36" s="181"/>
      <c r="R36" s="181"/>
      <c r="S36" s="181"/>
      <c r="T36" s="147"/>
    </row>
    <row r="37" spans="1:20" ht="18" customHeight="1">
      <c r="A37" s="146"/>
      <c r="B37" s="141" t="s">
        <v>523</v>
      </c>
      <c r="T37" s="147"/>
    </row>
    <row r="38" spans="1:20" ht="18" customHeight="1">
      <c r="A38" s="146"/>
      <c r="B38" s="181"/>
      <c r="C38" s="181"/>
      <c r="D38" s="181"/>
      <c r="E38" s="181"/>
      <c r="F38" s="181"/>
      <c r="G38" s="181"/>
      <c r="H38" s="181"/>
      <c r="I38" s="181"/>
      <c r="J38" s="181"/>
      <c r="K38" s="181"/>
      <c r="L38" s="181"/>
      <c r="M38" s="181"/>
      <c r="N38" s="181"/>
      <c r="O38" s="181"/>
      <c r="P38" s="181"/>
      <c r="Q38" s="181"/>
      <c r="R38" s="181"/>
      <c r="S38" s="181"/>
      <c r="T38" s="147"/>
    </row>
    <row r="39" spans="1:20" ht="18" customHeight="1">
      <c r="A39" s="146"/>
      <c r="B39" s="181"/>
      <c r="C39" s="181"/>
      <c r="D39" s="181"/>
      <c r="E39" s="181"/>
      <c r="F39" s="181"/>
      <c r="G39" s="181"/>
      <c r="H39" s="181"/>
      <c r="I39" s="181"/>
      <c r="J39" s="181"/>
      <c r="K39" s="181"/>
      <c r="L39" s="181"/>
      <c r="M39" s="181"/>
      <c r="N39" s="181"/>
      <c r="O39" s="181"/>
      <c r="P39" s="181"/>
      <c r="Q39" s="181"/>
      <c r="R39" s="181"/>
      <c r="S39" s="181"/>
      <c r="T39" s="147"/>
    </row>
    <row r="40" spans="1:20" ht="18" customHeight="1">
      <c r="A40" s="146"/>
      <c r="B40" s="181"/>
      <c r="C40" s="181"/>
      <c r="D40" s="181"/>
      <c r="E40" s="181"/>
      <c r="F40" s="181"/>
      <c r="G40" s="181"/>
      <c r="H40" s="181"/>
      <c r="I40" s="181"/>
      <c r="J40" s="181"/>
      <c r="K40" s="181"/>
      <c r="L40" s="181"/>
      <c r="M40" s="181"/>
      <c r="N40" s="181"/>
      <c r="O40" s="181"/>
      <c r="P40" s="181"/>
      <c r="Q40" s="181"/>
      <c r="R40" s="181"/>
      <c r="S40" s="181"/>
      <c r="T40" s="147"/>
    </row>
    <row r="41" spans="1:20" ht="18" customHeight="1">
      <c r="A41" s="146"/>
      <c r="B41" s="181"/>
      <c r="C41" s="181"/>
      <c r="D41" s="181"/>
      <c r="E41" s="181"/>
      <c r="F41" s="181"/>
      <c r="G41" s="181"/>
      <c r="H41" s="181"/>
      <c r="I41" s="181"/>
      <c r="J41" s="181"/>
      <c r="K41" s="181"/>
      <c r="L41" s="181"/>
      <c r="M41" s="181"/>
      <c r="N41" s="181"/>
      <c r="O41" s="181"/>
      <c r="P41" s="181"/>
      <c r="Q41" s="181"/>
      <c r="R41" s="181"/>
      <c r="S41" s="181"/>
      <c r="T41" s="147"/>
    </row>
    <row r="42" spans="1:20" ht="18" customHeight="1">
      <c r="A42" s="146"/>
      <c r="B42" s="181"/>
      <c r="C42" s="181"/>
      <c r="D42" s="181"/>
      <c r="E42" s="181"/>
      <c r="F42" s="181"/>
      <c r="G42" s="181"/>
      <c r="H42" s="181"/>
      <c r="I42" s="181"/>
      <c r="J42" s="181"/>
      <c r="K42" s="181"/>
      <c r="L42" s="181"/>
      <c r="M42" s="181"/>
      <c r="N42" s="181"/>
      <c r="O42" s="181"/>
      <c r="P42" s="181"/>
      <c r="Q42" s="181"/>
      <c r="R42" s="181"/>
      <c r="S42" s="181"/>
      <c r="T42" s="147"/>
    </row>
    <row r="43" spans="1:20" ht="18" customHeight="1">
      <c r="A43" s="148"/>
      <c r="B43" s="186"/>
      <c r="C43" s="186"/>
      <c r="D43" s="186"/>
      <c r="E43" s="186"/>
      <c r="F43" s="186"/>
      <c r="G43" s="186"/>
      <c r="H43" s="186"/>
      <c r="I43" s="186"/>
      <c r="J43" s="186"/>
      <c r="K43" s="186"/>
      <c r="L43" s="186"/>
      <c r="M43" s="186"/>
      <c r="N43" s="186"/>
      <c r="O43" s="186"/>
      <c r="P43" s="186"/>
      <c r="Q43" s="186"/>
      <c r="R43" s="186"/>
      <c r="S43" s="186"/>
      <c r="T43" s="150"/>
    </row>
  </sheetData>
  <mergeCells count="15">
    <mergeCell ref="B12:D12"/>
    <mergeCell ref="F12:G12"/>
    <mergeCell ref="I12:K12"/>
    <mergeCell ref="M12:P12"/>
    <mergeCell ref="U1:W1"/>
    <mergeCell ref="A2:S2"/>
    <mergeCell ref="A4:G4"/>
    <mergeCell ref="H4:T4"/>
    <mergeCell ref="A5:G5"/>
    <mergeCell ref="H5:T5"/>
    <mergeCell ref="B10:D10"/>
    <mergeCell ref="F10:H10"/>
    <mergeCell ref="J10:K10"/>
    <mergeCell ref="M10:O10"/>
    <mergeCell ref="Q10:S10"/>
  </mergeCells>
  <phoneticPr fontId="29"/>
  <hyperlinks>
    <hyperlink ref="U1:W1" location="目次!A21" display="目次に戻る"/>
  </hyperlinks>
  <printOptions horizontalCentered="1"/>
  <pageMargins left="0.78740157480314965" right="0.78740157480314965" top="0.78740157480314965" bottom="0.62992125984251968" header="0.51181102362204722" footer="0.51181102362204722"/>
  <pageSetup paperSize="9" scale="90" orientation="portrait" blackAndWhite="1" r:id="rId1"/>
  <headerFooter alignWithMargins="0">
    <oddHeader>&amp;L&amp;"ＭＳ Ｐ明朝,標準"参考様式７</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view="pageBreakPreview" zoomScaleNormal="100" zoomScaleSheetLayoutView="100" workbookViewId="0">
      <selection activeCell="A18" sqref="A18:B36"/>
    </sheetView>
  </sheetViews>
  <sheetFormatPr defaultColWidth="9" defaultRowHeight="13.5"/>
  <cols>
    <col min="1" max="8" width="9" style="162"/>
    <col min="9" max="9" width="10.625" style="162" customWidth="1"/>
    <col min="10" max="16384" width="9" style="165"/>
  </cols>
  <sheetData>
    <row r="1" spans="1:11" ht="17.25">
      <c r="A1" s="140"/>
      <c r="J1" s="795" t="s">
        <v>188</v>
      </c>
      <c r="K1" s="795"/>
    </row>
    <row r="2" spans="1:11" ht="14.25">
      <c r="A2" s="1416" t="s">
        <v>524</v>
      </c>
      <c r="B2" s="1416"/>
      <c r="C2" s="1416"/>
      <c r="D2" s="1416"/>
      <c r="E2" s="1416"/>
      <c r="F2" s="1416"/>
      <c r="G2" s="1416"/>
      <c r="H2" s="1416"/>
      <c r="I2" s="1416"/>
    </row>
    <row r="3" spans="1:11" ht="14.25">
      <c r="B3" s="187"/>
      <c r="C3" s="187"/>
      <c r="D3" s="187"/>
      <c r="E3" s="187"/>
      <c r="F3" s="187"/>
      <c r="G3" s="187"/>
      <c r="H3" s="187"/>
    </row>
    <row r="4" spans="1:11" ht="17.100000000000001" customHeight="1">
      <c r="A4" s="1417" t="s">
        <v>525</v>
      </c>
      <c r="B4" s="1417"/>
      <c r="C4" s="1417"/>
      <c r="D4" s="1418" t="str">
        <f>IF(基本情報入力シート!$D$23="","",基本情報入力シート!$D$23)</f>
        <v/>
      </c>
      <c r="E4" s="1418"/>
      <c r="F4" s="1418"/>
      <c r="G4" s="1418"/>
      <c r="H4" s="1418"/>
      <c r="I4" s="1418"/>
    </row>
    <row r="5" spans="1:11" ht="17.100000000000001" customHeight="1">
      <c r="A5" s="1417" t="s">
        <v>526</v>
      </c>
      <c r="B5" s="1417"/>
      <c r="C5" s="1417"/>
      <c r="D5" s="1418" t="str">
        <f>IF(基本情報入力シート!$D$27="","",基本情報入力シート!$D$27)</f>
        <v/>
      </c>
      <c r="E5" s="1418"/>
      <c r="F5" s="1418"/>
      <c r="G5" s="1418"/>
      <c r="H5" s="1418"/>
      <c r="I5" s="1418"/>
    </row>
    <row r="7" spans="1:11">
      <c r="A7" s="1412" t="s">
        <v>527</v>
      </c>
      <c r="B7" s="1413"/>
      <c r="C7" s="1413"/>
      <c r="D7" s="1413"/>
      <c r="E7" s="1413"/>
      <c r="F7" s="1413"/>
      <c r="G7" s="1413"/>
      <c r="H7" s="1413"/>
      <c r="I7" s="1414"/>
    </row>
    <row r="8" spans="1:11">
      <c r="A8" s="188" t="s">
        <v>528</v>
      </c>
      <c r="I8" s="189"/>
    </row>
    <row r="9" spans="1:11">
      <c r="A9" s="190"/>
      <c r="I9" s="189"/>
    </row>
    <row r="10" spans="1:11" ht="15" customHeight="1">
      <c r="A10" s="190" t="s">
        <v>529</v>
      </c>
      <c r="C10" s="1419" t="s">
        <v>547</v>
      </c>
      <c r="D10" s="1419"/>
      <c r="E10" s="1419"/>
      <c r="F10" s="1419"/>
      <c r="G10" s="1419"/>
      <c r="H10" s="1419"/>
      <c r="I10" s="1420"/>
    </row>
    <row r="11" spans="1:11" ht="15" customHeight="1">
      <c r="A11" s="190" t="s">
        <v>530</v>
      </c>
      <c r="C11" s="1419" t="s">
        <v>548</v>
      </c>
      <c r="D11" s="1419"/>
      <c r="E11" s="1419"/>
      <c r="F11" s="1419"/>
      <c r="G11" s="1419"/>
      <c r="H11" s="1419"/>
      <c r="I11" s="1420"/>
    </row>
    <row r="12" spans="1:11" ht="15" customHeight="1">
      <c r="A12" s="190" t="s">
        <v>531</v>
      </c>
      <c r="C12" s="1419" t="s">
        <v>1126</v>
      </c>
      <c r="D12" s="1419"/>
      <c r="E12" s="1419"/>
      <c r="F12" s="1419"/>
      <c r="G12" s="1419"/>
      <c r="H12" s="1419"/>
      <c r="I12" s="1420"/>
    </row>
    <row r="13" spans="1:11" ht="15" customHeight="1">
      <c r="A13" s="190" t="s">
        <v>532</v>
      </c>
      <c r="C13" s="1419" t="s">
        <v>549</v>
      </c>
      <c r="D13" s="1419"/>
      <c r="E13" s="1419"/>
      <c r="F13" s="1419"/>
      <c r="G13" s="1419"/>
      <c r="H13" s="1419"/>
      <c r="I13" s="1420"/>
    </row>
    <row r="14" spans="1:11" ht="15" customHeight="1">
      <c r="A14" s="190" t="s">
        <v>533</v>
      </c>
      <c r="C14" s="1419" t="s">
        <v>550</v>
      </c>
      <c r="D14" s="1419"/>
      <c r="E14" s="1419"/>
      <c r="F14" s="1419"/>
      <c r="G14" s="1419"/>
      <c r="H14" s="1419"/>
      <c r="I14" s="1420"/>
    </row>
    <row r="15" spans="1:11">
      <c r="A15" s="190"/>
      <c r="I15" s="189"/>
    </row>
    <row r="16" spans="1:11">
      <c r="A16" s="190"/>
      <c r="I16" s="189"/>
    </row>
    <row r="17" spans="1:9">
      <c r="A17" s="188" t="s">
        <v>534</v>
      </c>
      <c r="I17" s="189"/>
    </row>
    <row r="18" spans="1:9">
      <c r="A18" s="618" t="s">
        <v>551</v>
      </c>
      <c r="B18" s="585"/>
      <c r="C18" s="191"/>
      <c r="D18" s="191"/>
      <c r="E18" s="191"/>
      <c r="F18" s="191"/>
      <c r="G18" s="191"/>
      <c r="H18" s="191"/>
      <c r="I18" s="192"/>
    </row>
    <row r="19" spans="1:9">
      <c r="A19" s="618" t="s">
        <v>552</v>
      </c>
      <c r="B19" s="585"/>
      <c r="C19" s="191"/>
      <c r="D19" s="191"/>
      <c r="E19" s="191"/>
      <c r="F19" s="191"/>
      <c r="G19" s="191"/>
      <c r="H19" s="191"/>
      <c r="I19" s="192"/>
    </row>
    <row r="20" spans="1:9">
      <c r="A20" s="618" t="s">
        <v>553</v>
      </c>
      <c r="B20" s="585"/>
      <c r="C20" s="191"/>
      <c r="D20" s="191"/>
      <c r="E20" s="191"/>
      <c r="F20" s="191"/>
      <c r="G20" s="191"/>
      <c r="H20" s="191"/>
      <c r="I20" s="192"/>
    </row>
    <row r="21" spans="1:9">
      <c r="A21" s="618" t="s">
        <v>554</v>
      </c>
      <c r="B21" s="585"/>
      <c r="C21" s="191"/>
      <c r="D21" s="191"/>
      <c r="E21" s="191"/>
      <c r="F21" s="191"/>
      <c r="G21" s="191"/>
      <c r="H21" s="191"/>
      <c r="I21" s="192"/>
    </row>
    <row r="22" spans="1:9">
      <c r="A22" s="619" t="s">
        <v>555</v>
      </c>
      <c r="B22" s="585"/>
      <c r="C22" s="191"/>
      <c r="D22" s="191"/>
      <c r="E22" s="191"/>
      <c r="F22" s="191"/>
      <c r="G22" s="191"/>
      <c r="H22" s="191"/>
      <c r="I22" s="192"/>
    </row>
    <row r="23" spans="1:9">
      <c r="A23" s="619" t="s">
        <v>556</v>
      </c>
      <c r="B23" s="585"/>
      <c r="C23" s="191"/>
      <c r="D23" s="191"/>
      <c r="E23" s="191"/>
      <c r="F23" s="191"/>
      <c r="G23" s="191"/>
      <c r="H23" s="191"/>
      <c r="I23" s="192"/>
    </row>
    <row r="24" spans="1:9">
      <c r="A24" s="619" t="s">
        <v>557</v>
      </c>
      <c r="B24" s="585"/>
      <c r="C24" s="191"/>
      <c r="D24" s="191"/>
      <c r="E24" s="191"/>
      <c r="F24" s="191"/>
      <c r="G24" s="191"/>
      <c r="H24" s="191"/>
      <c r="I24" s="192"/>
    </row>
    <row r="25" spans="1:9">
      <c r="A25" s="619" t="s">
        <v>558</v>
      </c>
      <c r="B25" s="585"/>
      <c r="C25" s="191"/>
      <c r="D25" s="191"/>
      <c r="E25" s="191"/>
      <c r="F25" s="191"/>
      <c r="G25" s="191"/>
      <c r="H25" s="191"/>
      <c r="I25" s="192"/>
    </row>
    <row r="26" spans="1:9">
      <c r="A26" s="619" t="s">
        <v>559</v>
      </c>
      <c r="B26" s="585"/>
      <c r="C26" s="191"/>
      <c r="D26" s="191"/>
      <c r="E26" s="191"/>
      <c r="F26" s="191"/>
      <c r="G26" s="191"/>
      <c r="H26" s="191"/>
      <c r="I26" s="192"/>
    </row>
    <row r="27" spans="1:9">
      <c r="A27" s="619" t="s">
        <v>560</v>
      </c>
      <c r="B27" s="585"/>
      <c r="C27" s="191"/>
      <c r="D27" s="191"/>
      <c r="E27" s="191"/>
      <c r="F27" s="191"/>
      <c r="G27" s="191"/>
      <c r="H27" s="191"/>
      <c r="I27" s="192"/>
    </row>
    <row r="28" spans="1:9">
      <c r="A28" s="619" t="s">
        <v>561</v>
      </c>
      <c r="B28" s="585"/>
      <c r="C28" s="191"/>
      <c r="D28" s="191"/>
      <c r="E28" s="191"/>
      <c r="F28" s="191"/>
      <c r="G28" s="191"/>
      <c r="H28" s="191"/>
      <c r="I28" s="192"/>
    </row>
    <row r="29" spans="1:9">
      <c r="A29" s="619" t="s">
        <v>562</v>
      </c>
      <c r="B29" s="585"/>
      <c r="C29" s="191"/>
      <c r="D29" s="191"/>
      <c r="E29" s="191"/>
      <c r="F29" s="191"/>
      <c r="G29" s="191"/>
      <c r="H29" s="191"/>
      <c r="I29" s="192"/>
    </row>
    <row r="30" spans="1:9">
      <c r="A30" s="619" t="s">
        <v>563</v>
      </c>
      <c r="B30" s="585"/>
      <c r="C30" s="191"/>
      <c r="D30" s="191"/>
      <c r="E30" s="191"/>
      <c r="F30" s="191"/>
      <c r="G30" s="191"/>
      <c r="H30" s="191"/>
      <c r="I30" s="192"/>
    </row>
    <row r="31" spans="1:9">
      <c r="A31" s="619" t="s">
        <v>564</v>
      </c>
      <c r="B31" s="585"/>
      <c r="C31" s="191"/>
      <c r="D31" s="191"/>
      <c r="E31" s="191"/>
      <c r="F31" s="191"/>
      <c r="G31" s="191"/>
      <c r="H31" s="191"/>
      <c r="I31" s="192"/>
    </row>
    <row r="32" spans="1:9">
      <c r="A32" s="619" t="s">
        <v>565</v>
      </c>
      <c r="B32" s="585"/>
      <c r="C32" s="191"/>
      <c r="D32" s="191"/>
      <c r="E32" s="191"/>
      <c r="F32" s="191"/>
      <c r="G32" s="191"/>
      <c r="H32" s="191"/>
      <c r="I32" s="192"/>
    </row>
    <row r="33" spans="1:9">
      <c r="A33" s="619" t="s">
        <v>566</v>
      </c>
      <c r="B33" s="585"/>
      <c r="C33" s="191"/>
      <c r="D33" s="191"/>
      <c r="E33" s="191"/>
      <c r="F33" s="191"/>
      <c r="G33" s="191"/>
      <c r="H33" s="191"/>
      <c r="I33" s="192"/>
    </row>
    <row r="34" spans="1:9">
      <c r="A34" s="619" t="s">
        <v>567</v>
      </c>
      <c r="B34" s="585"/>
      <c r="C34" s="191"/>
      <c r="D34" s="191"/>
      <c r="E34" s="191"/>
      <c r="F34" s="191"/>
      <c r="G34" s="191"/>
      <c r="H34" s="191"/>
      <c r="I34" s="192"/>
    </row>
    <row r="35" spans="1:9">
      <c r="A35" s="619" t="s">
        <v>568</v>
      </c>
      <c r="B35" s="585"/>
      <c r="C35" s="191"/>
      <c r="D35" s="191"/>
      <c r="E35" s="191"/>
      <c r="F35" s="191"/>
      <c r="G35" s="191"/>
      <c r="H35" s="191"/>
      <c r="I35" s="192"/>
    </row>
    <row r="36" spans="1:9">
      <c r="A36" s="620"/>
      <c r="B36" s="191"/>
      <c r="C36" s="191"/>
      <c r="D36" s="191"/>
      <c r="E36" s="191"/>
      <c r="F36" s="191"/>
      <c r="G36" s="191"/>
      <c r="H36" s="191"/>
      <c r="I36" s="192"/>
    </row>
    <row r="37" spans="1:9">
      <c r="A37" s="193"/>
      <c r="B37" s="191"/>
      <c r="C37" s="191"/>
      <c r="D37" s="191"/>
      <c r="E37" s="191"/>
      <c r="F37" s="191"/>
      <c r="G37" s="191"/>
      <c r="H37" s="191"/>
      <c r="I37" s="192"/>
    </row>
    <row r="38" spans="1:9">
      <c r="A38" s="193"/>
      <c r="B38" s="191"/>
      <c r="C38" s="191"/>
      <c r="D38" s="191"/>
      <c r="E38" s="191"/>
      <c r="F38" s="191"/>
      <c r="G38" s="191"/>
      <c r="H38" s="191"/>
      <c r="I38" s="192"/>
    </row>
    <row r="39" spans="1:9">
      <c r="A39" s="193"/>
      <c r="B39" s="191"/>
      <c r="C39" s="191"/>
      <c r="D39" s="191"/>
      <c r="E39" s="191"/>
      <c r="F39" s="191"/>
      <c r="G39" s="191"/>
      <c r="H39" s="191"/>
      <c r="I39" s="192"/>
    </row>
    <row r="40" spans="1:9">
      <c r="A40" s="193"/>
      <c r="B40" s="191"/>
      <c r="C40" s="191"/>
      <c r="D40" s="191"/>
      <c r="E40" s="191"/>
      <c r="F40" s="191"/>
      <c r="G40" s="191"/>
      <c r="H40" s="191"/>
      <c r="I40" s="192"/>
    </row>
    <row r="41" spans="1:9">
      <c r="A41" s="193"/>
      <c r="B41" s="191"/>
      <c r="C41" s="191"/>
      <c r="D41" s="191"/>
      <c r="E41" s="191"/>
      <c r="F41" s="191"/>
      <c r="G41" s="191"/>
      <c r="H41" s="191"/>
      <c r="I41" s="192"/>
    </row>
    <row r="42" spans="1:9">
      <c r="A42" s="188" t="s">
        <v>535</v>
      </c>
      <c r="I42" s="189"/>
    </row>
    <row r="43" spans="1:9">
      <c r="A43" s="188"/>
      <c r="I43" s="189"/>
    </row>
    <row r="44" spans="1:9">
      <c r="A44" s="190" t="s">
        <v>536</v>
      </c>
      <c r="I44" s="189"/>
    </row>
    <row r="45" spans="1:9">
      <c r="A45" s="190" t="s">
        <v>537</v>
      </c>
      <c r="I45" s="189"/>
    </row>
    <row r="46" spans="1:9">
      <c r="A46" s="190" t="s">
        <v>538</v>
      </c>
      <c r="I46" s="189"/>
    </row>
    <row r="47" spans="1:9">
      <c r="A47" s="190" t="s">
        <v>539</v>
      </c>
      <c r="I47" s="189"/>
    </row>
    <row r="48" spans="1:9">
      <c r="A48" s="190" t="s">
        <v>540</v>
      </c>
      <c r="I48" s="189"/>
    </row>
    <row r="49" spans="1:9">
      <c r="A49" s="188"/>
      <c r="I49" s="189"/>
    </row>
    <row r="50" spans="1:9">
      <c r="A50" s="190" t="s">
        <v>541</v>
      </c>
      <c r="I50" s="189"/>
    </row>
    <row r="51" spans="1:9">
      <c r="A51" s="190" t="s">
        <v>542</v>
      </c>
      <c r="I51" s="189"/>
    </row>
    <row r="52" spans="1:9">
      <c r="A52" s="190" t="s">
        <v>543</v>
      </c>
      <c r="I52" s="189"/>
    </row>
    <row r="53" spans="1:9">
      <c r="A53" s="190" t="s">
        <v>544</v>
      </c>
      <c r="I53" s="189"/>
    </row>
    <row r="54" spans="1:9">
      <c r="A54" s="194"/>
      <c r="B54" s="195"/>
      <c r="C54" s="195"/>
      <c r="D54" s="195"/>
      <c r="E54" s="195"/>
      <c r="F54" s="195"/>
      <c r="G54" s="195"/>
      <c r="H54" s="195"/>
      <c r="I54" s="196"/>
    </row>
    <row r="55" spans="1:9" ht="26.1" customHeight="1">
      <c r="A55" s="1415" t="s">
        <v>545</v>
      </c>
      <c r="B55" s="1415"/>
      <c r="C55" s="1415"/>
      <c r="D55" s="1415"/>
      <c r="E55" s="1415"/>
      <c r="F55" s="1415"/>
      <c r="G55" s="1415"/>
      <c r="H55" s="1415"/>
      <c r="I55" s="1415"/>
    </row>
    <row r="56" spans="1:9">
      <c r="A56" s="151" t="s">
        <v>546</v>
      </c>
    </row>
  </sheetData>
  <mergeCells count="13">
    <mergeCell ref="A7:I7"/>
    <mergeCell ref="A55:I55"/>
    <mergeCell ref="J1:K1"/>
    <mergeCell ref="A2:I2"/>
    <mergeCell ref="A4:C4"/>
    <mergeCell ref="D4:I4"/>
    <mergeCell ref="A5:C5"/>
    <mergeCell ref="D5:I5"/>
    <mergeCell ref="C10:I10"/>
    <mergeCell ref="C11:I11"/>
    <mergeCell ref="C12:I12"/>
    <mergeCell ref="C13:I13"/>
    <mergeCell ref="C14:I14"/>
  </mergeCells>
  <phoneticPr fontId="29"/>
  <hyperlinks>
    <hyperlink ref="J1" location="目次!A1" display="目次に戻る"/>
    <hyperlink ref="J1:K1" location="目次!A22" display="目次に戻る"/>
  </hyperlinks>
  <printOptions horizontalCentered="1"/>
  <pageMargins left="0.78740157480314965" right="0.78740157480314965" top="0.78740157480314965" bottom="0.39370078740157483" header="0.51181102362204722" footer="0.51181102362204722"/>
  <pageSetup paperSize="9" scale="93" orientation="portrait" blackAndWhite="1" r:id="rId1"/>
  <headerFooter alignWithMargins="0">
    <oddHeader>&amp;L&amp;"ＭＳ Ｐ明朝,標準"参考様式９</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view="pageBreakPreview" zoomScaleNormal="150" zoomScaleSheetLayoutView="100" workbookViewId="0">
      <selection activeCell="U12" sqref="U12"/>
    </sheetView>
  </sheetViews>
  <sheetFormatPr defaultColWidth="6.625" defaultRowHeight="17.25"/>
  <cols>
    <col min="1" max="1" width="4.75" style="668" customWidth="1"/>
    <col min="2" max="3" width="11.125" style="668" customWidth="1"/>
    <col min="4" max="5" width="9.625" style="668" customWidth="1"/>
    <col min="6" max="6" width="13.375" style="668" customWidth="1"/>
    <col min="7" max="12" width="4" style="668" customWidth="1"/>
    <col min="13" max="13" width="1.875" style="668" customWidth="1"/>
    <col min="14" max="14" width="6.625" style="668"/>
    <col min="15" max="15" width="7" style="197" bestFit="1" customWidth="1"/>
    <col min="16" max="16384" width="6.625" style="197"/>
  </cols>
  <sheetData>
    <row r="1" spans="1:16" ht="20.100000000000001" customHeight="1">
      <c r="A1" s="201"/>
      <c r="B1" s="667"/>
      <c r="C1" s="667"/>
      <c r="D1" s="667"/>
      <c r="E1" s="667"/>
      <c r="F1" s="667"/>
      <c r="G1" s="667"/>
      <c r="H1" s="667"/>
      <c r="I1" s="667"/>
      <c r="J1" s="667"/>
      <c r="K1" s="667"/>
      <c r="L1" s="667"/>
      <c r="M1" s="667"/>
      <c r="O1" s="795" t="s">
        <v>188</v>
      </c>
      <c r="P1" s="795"/>
    </row>
    <row r="2" spans="1:16" ht="20.100000000000001" customHeight="1">
      <c r="A2" s="1427" t="s">
        <v>569</v>
      </c>
      <c r="B2" s="1427"/>
      <c r="C2" s="1427"/>
      <c r="D2" s="1427"/>
      <c r="E2" s="1427"/>
      <c r="F2" s="1427"/>
      <c r="G2" s="1427"/>
      <c r="H2" s="1427"/>
      <c r="I2" s="1427"/>
      <c r="J2" s="1427"/>
      <c r="K2" s="1427"/>
      <c r="L2" s="1427"/>
      <c r="M2" s="1427"/>
    </row>
    <row r="3" spans="1:16" ht="20.100000000000001" customHeight="1">
      <c r="A3" s="198"/>
      <c r="B3" s="198"/>
      <c r="C3" s="198"/>
      <c r="D3" s="198"/>
      <c r="E3" s="198"/>
      <c r="F3" s="198"/>
      <c r="G3" s="198"/>
      <c r="H3" s="198"/>
      <c r="I3" s="198"/>
      <c r="J3" s="198"/>
      <c r="K3" s="198"/>
      <c r="L3" s="198"/>
      <c r="M3" s="667"/>
    </row>
    <row r="4" spans="1:16" ht="20.100000000000001" customHeight="1">
      <c r="A4" s="199"/>
      <c r="B4" s="199"/>
      <c r="C4" s="199"/>
      <c r="D4" s="199"/>
      <c r="E4" s="199"/>
      <c r="F4" s="199"/>
      <c r="G4" s="200"/>
      <c r="H4" s="1428" t="str">
        <f>IF(基本情報入力シート!$D$3="","",基本情報入力シート!$D$3)</f>
        <v/>
      </c>
      <c r="I4" s="1428"/>
      <c r="J4" s="1428"/>
      <c r="K4" s="1428"/>
      <c r="L4" s="1428"/>
      <c r="M4" s="667"/>
    </row>
    <row r="5" spans="1:16" ht="20.100000000000001" customHeight="1">
      <c r="A5" s="667"/>
      <c r="B5" s="199" t="s">
        <v>570</v>
      </c>
      <c r="C5" s="199"/>
      <c r="D5" s="199"/>
      <c r="E5" s="199"/>
      <c r="F5" s="199"/>
      <c r="G5" s="199"/>
      <c r="H5" s="199"/>
      <c r="I5" s="199"/>
      <c r="J5" s="199"/>
      <c r="K5" s="199"/>
      <c r="L5" s="199"/>
      <c r="M5" s="667"/>
    </row>
    <row r="6" spans="1:16" ht="20.100000000000001" customHeight="1">
      <c r="A6" s="201"/>
      <c r="B6" s="201"/>
      <c r="C6" s="201"/>
      <c r="D6" s="201"/>
      <c r="E6" s="201"/>
      <c r="F6" s="201"/>
      <c r="G6" s="201"/>
      <c r="H6" s="201"/>
      <c r="I6" s="201"/>
      <c r="J6" s="201"/>
      <c r="K6" s="201"/>
      <c r="L6" s="201"/>
      <c r="M6" s="667"/>
    </row>
    <row r="7" spans="1:16" s="202" customFormat="1" ht="20.100000000000001" customHeight="1">
      <c r="A7" s="1429" t="s">
        <v>571</v>
      </c>
      <c r="B7" s="1429"/>
      <c r="C7" s="1429"/>
      <c r="D7" s="669" t="s">
        <v>572</v>
      </c>
      <c r="E7" s="670"/>
      <c r="F7" s="1430" t="str">
        <f>IF(基本情報入力シート!$D$12="","",基本情報入力シート!$D$12)</f>
        <v/>
      </c>
      <c r="G7" s="1430"/>
      <c r="H7" s="1430"/>
      <c r="I7" s="1430"/>
      <c r="J7" s="1430"/>
      <c r="K7" s="1430"/>
      <c r="L7" s="1430"/>
      <c r="M7" s="671"/>
      <c r="N7" s="672"/>
    </row>
    <row r="8" spans="1:16" ht="20.100000000000001" customHeight="1">
      <c r="A8" s="203"/>
      <c r="B8" s="203"/>
      <c r="C8" s="203"/>
      <c r="D8" s="673"/>
      <c r="E8" s="674"/>
      <c r="F8" s="1431"/>
      <c r="G8" s="1431"/>
      <c r="H8" s="1431"/>
      <c r="I8" s="1431"/>
      <c r="J8" s="1431"/>
      <c r="K8" s="1431"/>
      <c r="L8" s="1431"/>
      <c r="M8" s="667"/>
    </row>
    <row r="9" spans="1:16" ht="20.100000000000001" customHeight="1">
      <c r="A9" s="203"/>
      <c r="B9" s="203"/>
      <c r="C9" s="203"/>
      <c r="D9" s="1421" t="s">
        <v>573</v>
      </c>
      <c r="E9" s="1421"/>
      <c r="F9" s="1422" t="str">
        <f>IF(基本情報入力シート!$D$16="","",基本情報入力シート!$D$16)</f>
        <v/>
      </c>
      <c r="G9" s="1422"/>
      <c r="H9" s="1424" t="str">
        <f>IF(基本情報入力シート!$D$18="","",基本情報入力シート!$D$18)</f>
        <v/>
      </c>
      <c r="I9" s="1424"/>
      <c r="J9" s="1424"/>
      <c r="K9" s="1424"/>
      <c r="L9" s="1424"/>
      <c r="M9" s="667"/>
    </row>
    <row r="10" spans="1:16" ht="20.100000000000001" customHeight="1">
      <c r="A10" s="667"/>
      <c r="B10" s="667"/>
      <c r="C10" s="667"/>
      <c r="D10" s="1426"/>
      <c r="E10" s="1426"/>
      <c r="F10" s="1423"/>
      <c r="G10" s="1423"/>
      <c r="H10" s="1425"/>
      <c r="I10" s="1425"/>
      <c r="J10" s="1425"/>
      <c r="K10" s="1425"/>
      <c r="L10" s="1425"/>
      <c r="M10" s="667"/>
    </row>
    <row r="11" spans="1:16" ht="20.100000000000001" customHeight="1">
      <c r="A11" s="1436"/>
      <c r="B11" s="1436"/>
      <c r="C11" s="1436"/>
      <c r="D11" s="1436"/>
      <c r="E11" s="1436"/>
      <c r="F11" s="1436"/>
      <c r="G11" s="1436"/>
      <c r="H11" s="1436"/>
      <c r="I11" s="1436"/>
      <c r="J11" s="1436"/>
      <c r="K11" s="1436"/>
      <c r="L11" s="1436"/>
      <c r="M11" s="667"/>
    </row>
    <row r="12" spans="1:16" ht="20.100000000000001" customHeight="1">
      <c r="A12" s="586"/>
      <c r="B12" s="586"/>
      <c r="C12" s="586"/>
      <c r="D12" s="586"/>
      <c r="E12" s="586"/>
      <c r="F12" s="586"/>
      <c r="G12" s="586"/>
      <c r="H12" s="586"/>
      <c r="I12" s="586"/>
      <c r="J12" s="586"/>
      <c r="K12" s="586"/>
      <c r="L12" s="586"/>
      <c r="M12" s="667"/>
    </row>
    <row r="13" spans="1:16" s="206" customFormat="1" ht="20.100000000000001" customHeight="1">
      <c r="A13" s="204" t="s">
        <v>574</v>
      </c>
      <c r="B13" s="205"/>
      <c r="C13" s="205"/>
      <c r="D13" s="205"/>
      <c r="E13" s="205"/>
      <c r="F13" s="205"/>
      <c r="G13" s="205"/>
      <c r="H13" s="205"/>
      <c r="I13" s="205"/>
      <c r="J13" s="205"/>
      <c r="K13" s="205"/>
      <c r="L13" s="205"/>
      <c r="M13" s="675"/>
      <c r="N13" s="676"/>
    </row>
    <row r="14" spans="1:16" ht="20.100000000000001" customHeight="1">
      <c r="A14" s="667"/>
      <c r="B14" s="667"/>
      <c r="C14" s="667"/>
      <c r="D14" s="667"/>
      <c r="E14" s="667"/>
      <c r="F14" s="667"/>
      <c r="G14" s="667"/>
      <c r="H14" s="667"/>
      <c r="I14" s="667"/>
      <c r="J14" s="667"/>
      <c r="K14" s="667"/>
      <c r="L14" s="667"/>
      <c r="M14" s="667"/>
    </row>
    <row r="15" spans="1:16" ht="30" customHeight="1">
      <c r="A15" s="667"/>
      <c r="B15" s="677"/>
      <c r="C15" s="1437" t="s">
        <v>575</v>
      </c>
      <c r="D15" s="1438"/>
      <c r="E15" s="1438"/>
      <c r="F15" s="1438"/>
      <c r="G15" s="1438"/>
      <c r="H15" s="1438"/>
      <c r="I15" s="1439"/>
      <c r="J15" s="667"/>
      <c r="K15" s="667"/>
      <c r="L15" s="667"/>
      <c r="M15" s="667"/>
      <c r="O15" s="197" t="str">
        <f>IF(COUNTIF($B$15:$B$21,"○")&gt;=1,"○","×")</f>
        <v>×</v>
      </c>
    </row>
    <row r="16" spans="1:16" ht="30" customHeight="1">
      <c r="A16" s="667"/>
      <c r="B16" s="677"/>
      <c r="C16" s="1440" t="s">
        <v>576</v>
      </c>
      <c r="D16" s="1440"/>
      <c r="E16" s="1440"/>
      <c r="F16" s="1440"/>
      <c r="G16" s="1440"/>
      <c r="H16" s="1440"/>
      <c r="I16" s="1440"/>
      <c r="J16" s="667"/>
      <c r="K16" s="667"/>
      <c r="L16" s="667"/>
      <c r="M16" s="667"/>
      <c r="N16" s="668" t="str">
        <f t="shared" ref="N16:N21" si="0">IF($B16="○","○","")</f>
        <v/>
      </c>
    </row>
    <row r="17" spans="1:14" ht="30" customHeight="1">
      <c r="A17" s="667"/>
      <c r="B17" s="677"/>
      <c r="C17" s="1440" t="s">
        <v>577</v>
      </c>
      <c r="D17" s="1440"/>
      <c r="E17" s="1440"/>
      <c r="F17" s="1440"/>
      <c r="G17" s="1440"/>
      <c r="H17" s="1440"/>
      <c r="I17" s="1440"/>
      <c r="J17" s="667"/>
      <c r="K17" s="667"/>
      <c r="L17" s="667"/>
      <c r="M17" s="667"/>
      <c r="N17" s="668" t="str">
        <f t="shared" si="0"/>
        <v/>
      </c>
    </row>
    <row r="18" spans="1:14" ht="30" customHeight="1">
      <c r="A18" s="667"/>
      <c r="B18" s="677"/>
      <c r="C18" s="1440" t="s">
        <v>578</v>
      </c>
      <c r="D18" s="1440"/>
      <c r="E18" s="1440"/>
      <c r="F18" s="1440"/>
      <c r="G18" s="1440"/>
      <c r="H18" s="1440"/>
      <c r="I18" s="1440"/>
      <c r="J18" s="667"/>
      <c r="K18" s="667"/>
      <c r="L18" s="667"/>
      <c r="M18" s="667"/>
    </row>
    <row r="19" spans="1:14" s="207" customFormat="1" ht="30" customHeight="1">
      <c r="A19" s="678"/>
      <c r="B19" s="677"/>
      <c r="C19" s="1432" t="s">
        <v>579</v>
      </c>
      <c r="D19" s="1433"/>
      <c r="E19" s="1433"/>
      <c r="F19" s="1433"/>
      <c r="G19" s="1433"/>
      <c r="H19" s="1433"/>
      <c r="I19" s="1434"/>
      <c r="J19" s="678"/>
      <c r="K19" s="678"/>
      <c r="L19" s="678"/>
      <c r="M19" s="678"/>
      <c r="N19" s="668" t="str">
        <f t="shared" si="0"/>
        <v/>
      </c>
    </row>
    <row r="20" spans="1:14" s="207" customFormat="1" ht="30" customHeight="1">
      <c r="A20" s="678"/>
      <c r="B20" s="677"/>
      <c r="C20" s="1432" t="s">
        <v>580</v>
      </c>
      <c r="D20" s="1433"/>
      <c r="E20" s="1433"/>
      <c r="F20" s="1433"/>
      <c r="G20" s="1433"/>
      <c r="H20" s="1433"/>
      <c r="I20" s="1434"/>
      <c r="J20" s="678"/>
      <c r="K20" s="678"/>
      <c r="L20" s="678"/>
      <c r="M20" s="678"/>
      <c r="N20" s="668" t="str">
        <f t="shared" si="0"/>
        <v/>
      </c>
    </row>
    <row r="21" spans="1:14" s="207" customFormat="1" ht="30" customHeight="1">
      <c r="A21" s="678"/>
      <c r="B21" s="677"/>
      <c r="C21" s="1435" t="s">
        <v>581</v>
      </c>
      <c r="D21" s="1435"/>
      <c r="E21" s="1435"/>
      <c r="F21" s="1435"/>
      <c r="G21" s="1435"/>
      <c r="H21" s="1435"/>
      <c r="I21" s="1435"/>
      <c r="J21" s="678"/>
      <c r="K21" s="678"/>
      <c r="L21" s="678"/>
      <c r="M21" s="678"/>
      <c r="N21" s="668" t="str">
        <f t="shared" si="0"/>
        <v/>
      </c>
    </row>
    <row r="22" spans="1:14" s="208" customFormat="1" ht="30" customHeight="1">
      <c r="A22" s="201"/>
      <c r="B22" s="201" t="s">
        <v>582</v>
      </c>
      <c r="C22" s="201"/>
      <c r="D22" s="201"/>
      <c r="E22" s="201"/>
      <c r="F22" s="201"/>
      <c r="G22" s="201"/>
      <c r="H22" s="201"/>
      <c r="I22" s="201"/>
      <c r="J22" s="201"/>
      <c r="K22" s="201"/>
      <c r="L22" s="201"/>
      <c r="M22" s="201"/>
      <c r="N22" s="679"/>
    </row>
    <row r="23" spans="1:14" ht="30" customHeight="1"/>
  </sheetData>
  <mergeCells count="17">
    <mergeCell ref="C20:I20"/>
    <mergeCell ref="C21:I21"/>
    <mergeCell ref="A11:L11"/>
    <mergeCell ref="C15:I15"/>
    <mergeCell ref="C16:I16"/>
    <mergeCell ref="C17:I17"/>
    <mergeCell ref="C18:I18"/>
    <mergeCell ref="C19:I19"/>
    <mergeCell ref="D9:E9"/>
    <mergeCell ref="F9:G10"/>
    <mergeCell ref="H9:L10"/>
    <mergeCell ref="D10:E10"/>
    <mergeCell ref="O1:P1"/>
    <mergeCell ref="A2:M2"/>
    <mergeCell ref="H4:L4"/>
    <mergeCell ref="A7:C7"/>
    <mergeCell ref="F7:L8"/>
  </mergeCells>
  <phoneticPr fontId="29"/>
  <conditionalFormatting sqref="B15:B21">
    <cfRule type="expression" dxfId="0" priority="1">
      <formula>$O$15="×"</formula>
    </cfRule>
    <cfRule type="expression" priority="2">
      <formula>$O$15="×"</formula>
    </cfRule>
  </conditionalFormatting>
  <dataValidations count="1">
    <dataValidation type="list" allowBlank="1" showInputMessage="1" showErrorMessage="1" sqref="B15:B21">
      <formula1>"○"</formula1>
    </dataValidation>
  </dataValidations>
  <hyperlinks>
    <hyperlink ref="O1" location="目次!A1" display="目次に戻る"/>
    <hyperlink ref="O1:P1" location="目次!A23" display="目次に戻る"/>
  </hyperlinks>
  <printOptions horizontalCentered="1"/>
  <pageMargins left="0.70866141732283472" right="0.70866141732283472" top="0.74803149606299213" bottom="0.74803149606299213" header="0.31496062992125984" footer="0.31496062992125984"/>
  <pageSetup paperSize="9" scale="86" orientation="portrait" blackAndWhite="1" r:id="rId1"/>
  <headerFooter>
    <oddHeader>&amp;L&amp;"ＭＳ Ｐ明朝,標準"参考様式１１</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showGridLines="0" view="pageBreakPreview" zoomScaleNormal="150" zoomScaleSheetLayoutView="100" workbookViewId="0">
      <selection sqref="A1:I1"/>
    </sheetView>
  </sheetViews>
  <sheetFormatPr defaultColWidth="7" defaultRowHeight="18.75"/>
  <cols>
    <col min="1" max="1" width="0.75" style="213" customWidth="1"/>
    <col min="2" max="2" width="5.875" style="213" customWidth="1"/>
    <col min="3" max="3" width="83.125" style="214" customWidth="1"/>
    <col min="4" max="4" width="0.75" style="215" customWidth="1"/>
    <col min="5" max="10" width="7" style="215"/>
    <col min="11" max="11" width="6.5" style="215" customWidth="1"/>
    <col min="12" max="16384" width="7" style="215"/>
  </cols>
  <sheetData>
    <row r="1" spans="1:6" s="211" customFormat="1">
      <c r="A1" s="209"/>
      <c r="B1" s="209" t="s">
        <v>583</v>
      </c>
      <c r="C1" s="210"/>
      <c r="E1" s="795" t="s">
        <v>188</v>
      </c>
      <c r="F1" s="795"/>
    </row>
    <row r="2" spans="1:6" s="211" customFormat="1">
      <c r="A2" s="209"/>
      <c r="B2" s="209"/>
      <c r="C2" s="212" t="s">
        <v>584</v>
      </c>
    </row>
    <row r="3" spans="1:6" ht="6" customHeight="1"/>
    <row r="4" spans="1:6">
      <c r="B4" s="216" t="s">
        <v>585</v>
      </c>
      <c r="C4" s="217" t="s">
        <v>586</v>
      </c>
    </row>
    <row r="5" spans="1:6" ht="21">
      <c r="B5" s="216" t="s">
        <v>587</v>
      </c>
      <c r="C5" s="217" t="s">
        <v>588</v>
      </c>
    </row>
    <row r="6" spans="1:6" ht="21">
      <c r="B6" s="216" t="s">
        <v>589</v>
      </c>
      <c r="C6" s="217" t="s">
        <v>590</v>
      </c>
    </row>
    <row r="7" spans="1:6">
      <c r="B7" s="216" t="s">
        <v>591</v>
      </c>
      <c r="C7" s="217" t="s">
        <v>592</v>
      </c>
    </row>
    <row r="8" spans="1:6" ht="21">
      <c r="B8" s="216" t="s">
        <v>593</v>
      </c>
      <c r="C8" s="217" t="s">
        <v>594</v>
      </c>
    </row>
    <row r="9" spans="1:6" ht="21">
      <c r="B9" s="216" t="s">
        <v>595</v>
      </c>
      <c r="C9" s="217" t="s">
        <v>596</v>
      </c>
    </row>
    <row r="10" spans="1:6" ht="110.1" customHeight="1">
      <c r="B10" s="216" t="s">
        <v>597</v>
      </c>
      <c r="C10" s="217" t="s">
        <v>598</v>
      </c>
    </row>
    <row r="11" spans="1:6" ht="110.1" customHeight="1">
      <c r="B11" s="216" t="s">
        <v>599</v>
      </c>
      <c r="C11" s="217" t="s">
        <v>600</v>
      </c>
    </row>
    <row r="12" spans="1:6" ht="42">
      <c r="B12" s="216" t="s">
        <v>601</v>
      </c>
      <c r="C12" s="217" t="s">
        <v>602</v>
      </c>
    </row>
    <row r="13" spans="1:6" ht="63">
      <c r="B13" s="216" t="s">
        <v>603</v>
      </c>
      <c r="C13" s="217" t="s">
        <v>604</v>
      </c>
    </row>
    <row r="14" spans="1:6" ht="42">
      <c r="B14" s="216" t="s">
        <v>605</v>
      </c>
      <c r="C14" s="217" t="s">
        <v>606</v>
      </c>
    </row>
    <row r="15" spans="1:6">
      <c r="B15" s="216" t="s">
        <v>607</v>
      </c>
      <c r="C15" s="217" t="s">
        <v>608</v>
      </c>
    </row>
    <row r="16" spans="1:6">
      <c r="B16" s="216" t="s">
        <v>609</v>
      </c>
      <c r="C16" s="217" t="s">
        <v>610</v>
      </c>
    </row>
    <row r="17" spans="2:3">
      <c r="B17" s="216" t="s">
        <v>611</v>
      </c>
      <c r="C17" s="217" t="s">
        <v>612</v>
      </c>
    </row>
    <row r="18" spans="2:3">
      <c r="B18" s="218" t="s">
        <v>613</v>
      </c>
      <c r="C18" s="210"/>
    </row>
  </sheetData>
  <mergeCells count="1">
    <mergeCell ref="E1:F1"/>
  </mergeCells>
  <phoneticPr fontId="29"/>
  <hyperlinks>
    <hyperlink ref="E1" location="目次!A1" display="目次に戻る"/>
  </hyperlinks>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6"/>
  <sheetViews>
    <sheetView view="pageBreakPreview" zoomScaleNormal="100" zoomScaleSheetLayoutView="100" workbookViewId="0">
      <selection sqref="A1:S1048576"/>
    </sheetView>
  </sheetViews>
  <sheetFormatPr defaultColWidth="9" defaultRowHeight="18" customHeight="1"/>
  <cols>
    <col min="1" max="1" width="2.125" style="119" customWidth="1"/>
    <col min="2" max="2" width="4.5" style="119" customWidth="1"/>
    <col min="3" max="19" width="4.625" style="119" customWidth="1"/>
    <col min="20" max="26" width="4.625" style="220" customWidth="1"/>
    <col min="27" max="16384" width="9" style="220"/>
  </cols>
  <sheetData>
    <row r="1" spans="1:22" ht="18" customHeight="1">
      <c r="A1" s="219" t="s">
        <v>614</v>
      </c>
      <c r="T1" s="1409" t="s">
        <v>188</v>
      </c>
      <c r="U1" s="1409"/>
      <c r="V1" s="1409"/>
    </row>
    <row r="2" spans="1:22" ht="18" customHeight="1">
      <c r="A2" s="1453" t="s">
        <v>615</v>
      </c>
      <c r="B2" s="1453"/>
      <c r="C2" s="1453"/>
      <c r="D2" s="1453"/>
      <c r="E2" s="1453"/>
      <c r="F2" s="1453"/>
      <c r="G2" s="1453"/>
      <c r="H2" s="1453"/>
      <c r="I2" s="1453"/>
      <c r="J2" s="1453"/>
      <c r="K2" s="1453"/>
      <c r="L2" s="1453"/>
      <c r="M2" s="1453"/>
      <c r="N2" s="1453"/>
      <c r="O2" s="1453"/>
      <c r="P2" s="1453"/>
      <c r="Q2" s="1453"/>
      <c r="R2" s="1453"/>
      <c r="S2" s="1453"/>
    </row>
    <row r="3" spans="1:22" ht="20.25" customHeight="1">
      <c r="A3" s="1453"/>
      <c r="B3" s="1453"/>
      <c r="C3" s="1453"/>
      <c r="D3" s="1453"/>
      <c r="E3" s="1453"/>
      <c r="F3" s="1453"/>
      <c r="G3" s="1453"/>
      <c r="H3" s="1453"/>
      <c r="I3" s="1453"/>
      <c r="J3" s="1453"/>
      <c r="K3" s="1453"/>
      <c r="L3" s="1453"/>
      <c r="M3" s="1453"/>
      <c r="N3" s="1453"/>
      <c r="O3" s="1453"/>
      <c r="P3" s="1453"/>
      <c r="Q3" s="1453"/>
      <c r="R3" s="1453"/>
      <c r="S3" s="1453"/>
    </row>
    <row r="4" spans="1:22" ht="21" customHeight="1">
      <c r="B4" s="195"/>
      <c r="C4" s="195"/>
      <c r="D4" s="195"/>
      <c r="E4" s="162"/>
      <c r="F4" s="162"/>
      <c r="G4" s="162"/>
      <c r="H4" s="162"/>
      <c r="I4" s="162" t="s">
        <v>616</v>
      </c>
      <c r="K4" s="195"/>
      <c r="L4" s="195"/>
      <c r="M4" s="195" t="s">
        <v>617</v>
      </c>
      <c r="N4" s="1454" t="str">
        <f>IF(基本情報入力シート!$D$12="","",基本情報入力シート!$D$12)</f>
        <v/>
      </c>
      <c r="O4" s="1454"/>
      <c r="P4" s="1454"/>
      <c r="Q4" s="1454"/>
      <c r="R4" s="1454"/>
      <c r="S4" s="195" t="s">
        <v>618</v>
      </c>
    </row>
    <row r="5" spans="1:22" ht="21.75" customHeight="1">
      <c r="A5" s="1455" t="s">
        <v>8</v>
      </c>
      <c r="B5" s="1456"/>
      <c r="C5" s="1456"/>
      <c r="D5" s="1457"/>
      <c r="E5" s="1399" t="s">
        <v>440</v>
      </c>
      <c r="F5" s="1411"/>
      <c r="G5" s="1411"/>
      <c r="H5" s="1411"/>
      <c r="I5" s="1400"/>
      <c r="J5" s="1399" t="s">
        <v>619</v>
      </c>
      <c r="K5" s="1411"/>
      <c r="L5" s="1411"/>
      <c r="M5" s="1411"/>
      <c r="N5" s="1411"/>
      <c r="O5" s="1411"/>
      <c r="P5" s="1411"/>
      <c r="Q5" s="1411"/>
      <c r="R5" s="1411"/>
      <c r="S5" s="1400"/>
    </row>
    <row r="6" spans="1:22" ht="21" customHeight="1">
      <c r="A6" s="1441" t="s">
        <v>620</v>
      </c>
      <c r="B6" s="1442"/>
      <c r="C6" s="1442"/>
      <c r="D6" s="1443"/>
      <c r="E6" s="1399" t="s">
        <v>621</v>
      </c>
      <c r="F6" s="1411"/>
      <c r="G6" s="1411"/>
      <c r="H6" s="1411"/>
      <c r="I6" s="1400"/>
      <c r="J6" s="1399" t="s">
        <v>622</v>
      </c>
      <c r="K6" s="1411"/>
      <c r="L6" s="1411"/>
      <c r="M6" s="1411"/>
      <c r="N6" s="1400"/>
      <c r="O6" s="1399" t="s">
        <v>623</v>
      </c>
      <c r="P6" s="1411"/>
      <c r="Q6" s="1411"/>
      <c r="R6" s="1411"/>
      <c r="S6" s="1400"/>
    </row>
    <row r="7" spans="1:22" ht="21" customHeight="1">
      <c r="A7" s="1444" t="str">
        <f>IF(基本情報入力シート!$D$17="","",基本情報入力シート!$D$17)</f>
        <v/>
      </c>
      <c r="B7" s="1445"/>
      <c r="C7" s="1445"/>
      <c r="D7" s="1446"/>
      <c r="E7" s="1447" t="str">
        <f>IF(指定・更新申請!O24="","",指定・更新申請!O24)</f>
        <v/>
      </c>
      <c r="F7" s="1448"/>
      <c r="G7" s="1448"/>
      <c r="H7" s="1448"/>
      <c r="I7" s="1448"/>
      <c r="J7" s="1449" t="str">
        <f>IF(指定・更新申請!D27="","",指定・更新申請!D27)</f>
        <v/>
      </c>
      <c r="K7" s="1450" ph="1"/>
      <c r="L7" s="1450" ph="1"/>
      <c r="M7" s="1450" ph="1"/>
      <c r="N7" s="1450" ph="1"/>
      <c r="O7" s="1451" ph="1"/>
      <c r="P7" s="1451" ph="1"/>
      <c r="Q7" s="1451" ph="1"/>
      <c r="R7" s="1451" ph="1"/>
      <c r="S7" s="1452" ph="1"/>
    </row>
    <row r="8" spans="1:22" ht="21" customHeight="1">
      <c r="A8" s="1458" t="str">
        <f>IF(基本情報入力シート!$D$18="","",基本情報入力シート!$D$18)</f>
        <v/>
      </c>
      <c r="B8" s="1459"/>
      <c r="C8" s="1459"/>
      <c r="D8" s="1460"/>
      <c r="E8" s="1461" t="str">
        <f>IF(基本情報入力シート!$D$16="","",基本情報入力シート!$D$16)</f>
        <v/>
      </c>
      <c r="F8" s="1448"/>
      <c r="G8" s="1448"/>
      <c r="H8" s="1448"/>
      <c r="I8" s="1462"/>
      <c r="J8" s="1463"/>
      <c r="K8" s="1464"/>
      <c r="L8" s="1464"/>
      <c r="M8" s="1464"/>
      <c r="N8" s="1464"/>
      <c r="O8" s="1463"/>
      <c r="P8" s="1464"/>
      <c r="Q8" s="1464"/>
      <c r="R8" s="1464"/>
      <c r="S8" s="1465"/>
    </row>
    <row r="9" spans="1:22" ht="21" customHeight="1">
      <c r="A9" s="1444" t="str">
        <f>IF(付表8!C11="","",付表8!C11)</f>
        <v/>
      </c>
      <c r="B9" s="1445"/>
      <c r="C9" s="1445"/>
      <c r="D9" s="1446"/>
      <c r="E9" s="1447" t="str">
        <f>IF(付表8!G11="","",付表8!G11)</f>
        <v/>
      </c>
      <c r="F9" s="1448"/>
      <c r="G9" s="1448"/>
      <c r="H9" s="1448"/>
      <c r="I9" s="1448"/>
      <c r="J9" s="1449" t="str">
        <f>IF(付表8!C14="","",付表8!C14)</f>
        <v/>
      </c>
      <c r="K9" s="1450" ph="1"/>
      <c r="L9" s="1450" ph="1"/>
      <c r="M9" s="1450" ph="1"/>
      <c r="N9" s="1450" ph="1"/>
      <c r="O9" s="1451" ph="1"/>
      <c r="P9" s="1451" ph="1"/>
      <c r="Q9" s="1451" ph="1"/>
      <c r="R9" s="1451" ph="1"/>
      <c r="S9" s="1452" ph="1"/>
    </row>
    <row r="10" spans="1:22" ht="21" customHeight="1">
      <c r="A10" s="1458" t="str">
        <f>IF(付表8!C12="","",付表8!C12)</f>
        <v/>
      </c>
      <c r="B10" s="1459"/>
      <c r="C10" s="1459"/>
      <c r="D10" s="1460"/>
      <c r="E10" s="1461" t="s">
        <v>138</v>
      </c>
      <c r="F10" s="1448"/>
      <c r="G10" s="1448"/>
      <c r="H10" s="1448"/>
      <c r="I10" s="1462"/>
      <c r="J10" s="1463"/>
      <c r="K10" s="1464"/>
      <c r="L10" s="1464"/>
      <c r="M10" s="1464"/>
      <c r="N10" s="1464"/>
      <c r="O10" s="1463"/>
      <c r="P10" s="1464"/>
      <c r="Q10" s="1464"/>
      <c r="R10" s="1464"/>
      <c r="S10" s="1465"/>
    </row>
    <row r="11" spans="1:22" ht="21" customHeight="1">
      <c r="A11" s="1455" t="str">
        <f>PHONETIC(A12)</f>
        <v/>
      </c>
      <c r="B11" s="1456"/>
      <c r="C11" s="1456"/>
      <c r="D11" s="1457"/>
      <c r="E11" s="1466"/>
      <c r="F11" s="1467"/>
      <c r="G11" s="1467"/>
      <c r="H11" s="1467"/>
      <c r="I11" s="1467"/>
      <c r="J11" s="1468" ph="1"/>
      <c r="K11" s="1469" ph="1"/>
      <c r="L11" s="1469" ph="1"/>
      <c r="M11" s="1469" ph="1"/>
      <c r="N11" s="1469" ph="1"/>
      <c r="O11" s="1470" ph="1"/>
      <c r="P11" s="1470" ph="1"/>
      <c r="Q11" s="1470" ph="1"/>
      <c r="R11" s="1470" ph="1"/>
      <c r="S11" s="1471" ph="1"/>
    </row>
    <row r="12" spans="1:22" ht="21" customHeight="1">
      <c r="A12" s="1441" ph="1"/>
      <c r="B12" s="1442"/>
      <c r="C12" s="1442"/>
      <c r="D12" s="1443"/>
      <c r="E12" s="1472"/>
      <c r="F12" s="1467"/>
      <c r="G12" s="1467"/>
      <c r="H12" s="1467"/>
      <c r="I12" s="1473"/>
      <c r="J12" s="1463"/>
      <c r="K12" s="1464"/>
      <c r="L12" s="1464"/>
      <c r="M12" s="1464"/>
      <c r="N12" s="1464"/>
      <c r="O12" s="1463"/>
      <c r="P12" s="1464"/>
      <c r="Q12" s="1464"/>
      <c r="R12" s="1464"/>
      <c r="S12" s="1465"/>
    </row>
    <row r="13" spans="1:22" ht="21" customHeight="1">
      <c r="A13" s="1455" t="str">
        <f>PHONETIC(A14)</f>
        <v/>
      </c>
      <c r="B13" s="1456"/>
      <c r="C13" s="1456"/>
      <c r="D13" s="1457"/>
      <c r="E13" s="1466"/>
      <c r="F13" s="1467"/>
      <c r="G13" s="1467"/>
      <c r="H13" s="1467"/>
      <c r="I13" s="1467"/>
      <c r="J13" s="1468" ph="1"/>
      <c r="K13" s="1469" ph="1"/>
      <c r="L13" s="1469" ph="1"/>
      <c r="M13" s="1469" ph="1"/>
      <c r="N13" s="1469" ph="1"/>
      <c r="O13" s="1470" ph="1"/>
      <c r="P13" s="1470" ph="1"/>
      <c r="Q13" s="1470" ph="1"/>
      <c r="R13" s="1470" ph="1"/>
      <c r="S13" s="1471" ph="1"/>
    </row>
    <row r="14" spans="1:22" ht="21" customHeight="1">
      <c r="A14" s="1441" ph="1"/>
      <c r="B14" s="1442"/>
      <c r="C14" s="1442"/>
      <c r="D14" s="1443"/>
      <c r="E14" s="1472"/>
      <c r="F14" s="1467"/>
      <c r="G14" s="1467"/>
      <c r="H14" s="1467"/>
      <c r="I14" s="1473"/>
      <c r="J14" s="1463"/>
      <c r="K14" s="1464"/>
      <c r="L14" s="1464"/>
      <c r="M14" s="1464"/>
      <c r="N14" s="1464"/>
      <c r="O14" s="1463"/>
      <c r="P14" s="1464"/>
      <c r="Q14" s="1464"/>
      <c r="R14" s="1464"/>
      <c r="S14" s="1465"/>
    </row>
    <row r="15" spans="1:22" ht="21" customHeight="1">
      <c r="A15" s="1455" t="str">
        <f>PHONETIC(A16)</f>
        <v/>
      </c>
      <c r="B15" s="1456"/>
      <c r="C15" s="1456"/>
      <c r="D15" s="1457"/>
      <c r="E15" s="1466"/>
      <c r="F15" s="1467"/>
      <c r="G15" s="1467"/>
      <c r="H15" s="1467"/>
      <c r="I15" s="1467"/>
      <c r="J15" s="1468" ph="1"/>
      <c r="K15" s="1469" ph="1"/>
      <c r="L15" s="1469" ph="1"/>
      <c r="M15" s="1469" ph="1"/>
      <c r="N15" s="1469" ph="1"/>
      <c r="O15" s="1470" ph="1"/>
      <c r="P15" s="1470" ph="1"/>
      <c r="Q15" s="1470" ph="1"/>
      <c r="R15" s="1470" ph="1"/>
      <c r="S15" s="1471" ph="1"/>
    </row>
    <row r="16" spans="1:22" ht="21" customHeight="1">
      <c r="A16" s="1441" ph="1"/>
      <c r="B16" s="1442"/>
      <c r="C16" s="1442"/>
      <c r="D16" s="1443"/>
      <c r="E16" s="1472"/>
      <c r="F16" s="1467"/>
      <c r="G16" s="1467"/>
      <c r="H16" s="1467"/>
      <c r="I16" s="1473"/>
      <c r="J16" s="1463"/>
      <c r="K16" s="1464"/>
      <c r="L16" s="1464"/>
      <c r="M16" s="1464"/>
      <c r="N16" s="1464"/>
      <c r="O16" s="1463"/>
      <c r="P16" s="1464"/>
      <c r="Q16" s="1464"/>
      <c r="R16" s="1464"/>
      <c r="S16" s="1465"/>
    </row>
    <row r="17" spans="1:19" ht="21" customHeight="1">
      <c r="A17" s="1455" t="str">
        <f>PHONETIC(A18)</f>
        <v/>
      </c>
      <c r="B17" s="1456"/>
      <c r="C17" s="1456"/>
      <c r="D17" s="1457"/>
      <c r="E17" s="1466"/>
      <c r="F17" s="1467"/>
      <c r="G17" s="1467"/>
      <c r="H17" s="1467"/>
      <c r="I17" s="1467"/>
      <c r="J17" s="1468" ph="1"/>
      <c r="K17" s="1469" ph="1"/>
      <c r="L17" s="1469" ph="1"/>
      <c r="M17" s="1469" ph="1"/>
      <c r="N17" s="1469" ph="1"/>
      <c r="O17" s="1470" ph="1"/>
      <c r="P17" s="1470" ph="1"/>
      <c r="Q17" s="1470" ph="1"/>
      <c r="R17" s="1470" ph="1"/>
      <c r="S17" s="1471" ph="1"/>
    </row>
    <row r="18" spans="1:19" ht="21" customHeight="1">
      <c r="A18" s="1441" ph="1"/>
      <c r="B18" s="1442"/>
      <c r="C18" s="1442"/>
      <c r="D18" s="1443"/>
      <c r="E18" s="1472"/>
      <c r="F18" s="1467"/>
      <c r="G18" s="1467"/>
      <c r="H18" s="1467"/>
      <c r="I18" s="1473"/>
      <c r="J18" s="1463"/>
      <c r="K18" s="1464"/>
      <c r="L18" s="1464"/>
      <c r="M18" s="1464"/>
      <c r="N18" s="1464"/>
      <c r="O18" s="1463"/>
      <c r="P18" s="1464"/>
      <c r="Q18" s="1464"/>
      <c r="R18" s="1464"/>
      <c r="S18" s="1465"/>
    </row>
    <row r="19" spans="1:19" ht="21" customHeight="1">
      <c r="A19" s="1455" t="str">
        <f>PHONETIC(A20)</f>
        <v/>
      </c>
      <c r="B19" s="1456"/>
      <c r="C19" s="1456"/>
      <c r="D19" s="1457"/>
      <c r="E19" s="1466"/>
      <c r="F19" s="1467"/>
      <c r="G19" s="1467"/>
      <c r="H19" s="1467"/>
      <c r="I19" s="1467"/>
      <c r="J19" s="1468" ph="1"/>
      <c r="K19" s="1469" ph="1"/>
      <c r="L19" s="1469" ph="1"/>
      <c r="M19" s="1469" ph="1"/>
      <c r="N19" s="1469" ph="1"/>
      <c r="O19" s="1470" ph="1"/>
      <c r="P19" s="1470" ph="1"/>
      <c r="Q19" s="1470" ph="1"/>
      <c r="R19" s="1470" ph="1"/>
      <c r="S19" s="1471" ph="1"/>
    </row>
    <row r="20" spans="1:19" ht="21" customHeight="1">
      <c r="A20" s="1441" ph="1"/>
      <c r="B20" s="1442"/>
      <c r="C20" s="1442"/>
      <c r="D20" s="1443"/>
      <c r="E20" s="1472"/>
      <c r="F20" s="1467"/>
      <c r="G20" s="1467"/>
      <c r="H20" s="1467"/>
      <c r="I20" s="1473"/>
      <c r="J20" s="1463"/>
      <c r="K20" s="1464"/>
      <c r="L20" s="1464"/>
      <c r="M20" s="1464"/>
      <c r="N20" s="1464"/>
      <c r="O20" s="1463"/>
      <c r="P20" s="1464"/>
      <c r="Q20" s="1464"/>
      <c r="R20" s="1464"/>
      <c r="S20" s="1465"/>
    </row>
    <row r="21" spans="1:19" ht="21" customHeight="1">
      <c r="A21" s="1455" t="str">
        <f>PHONETIC(A22)</f>
        <v/>
      </c>
      <c r="B21" s="1456"/>
      <c r="C21" s="1456"/>
      <c r="D21" s="1457"/>
      <c r="E21" s="1466"/>
      <c r="F21" s="1467"/>
      <c r="G21" s="1467"/>
      <c r="H21" s="1467"/>
      <c r="I21" s="1467"/>
      <c r="J21" s="1468" ph="1"/>
      <c r="K21" s="1469" ph="1"/>
      <c r="L21" s="1469" ph="1"/>
      <c r="M21" s="1469" ph="1"/>
      <c r="N21" s="1469" ph="1"/>
      <c r="O21" s="1470" ph="1"/>
      <c r="P21" s="1470" ph="1"/>
      <c r="Q21" s="1470" ph="1"/>
      <c r="R21" s="1470" ph="1"/>
      <c r="S21" s="1471" ph="1"/>
    </row>
    <row r="22" spans="1:19" ht="21" customHeight="1">
      <c r="A22" s="1441" ph="1"/>
      <c r="B22" s="1442"/>
      <c r="C22" s="1442"/>
      <c r="D22" s="1443"/>
      <c r="E22" s="1472"/>
      <c r="F22" s="1467"/>
      <c r="G22" s="1467"/>
      <c r="H22" s="1467"/>
      <c r="I22" s="1473"/>
      <c r="J22" s="1463"/>
      <c r="K22" s="1464"/>
      <c r="L22" s="1464"/>
      <c r="M22" s="1464"/>
      <c r="N22" s="1464"/>
      <c r="O22" s="1463"/>
      <c r="P22" s="1464"/>
      <c r="Q22" s="1464"/>
      <c r="R22" s="1464"/>
      <c r="S22" s="1465"/>
    </row>
    <row r="23" spans="1:19" ht="21" customHeight="1">
      <c r="A23" s="1455" t="str">
        <f>PHONETIC(A24)</f>
        <v/>
      </c>
      <c r="B23" s="1456"/>
      <c r="C23" s="1456"/>
      <c r="D23" s="1457"/>
      <c r="E23" s="1466"/>
      <c r="F23" s="1467"/>
      <c r="G23" s="1467"/>
      <c r="H23" s="1467"/>
      <c r="I23" s="1467"/>
      <c r="J23" s="1468" ph="1"/>
      <c r="K23" s="1469" ph="1"/>
      <c r="L23" s="1469" ph="1"/>
      <c r="M23" s="1469" ph="1"/>
      <c r="N23" s="1469" ph="1"/>
      <c r="O23" s="1470" ph="1"/>
      <c r="P23" s="1470" ph="1"/>
      <c r="Q23" s="1470" ph="1"/>
      <c r="R23" s="1470" ph="1"/>
      <c r="S23" s="1471" ph="1"/>
    </row>
    <row r="24" spans="1:19" ht="21" customHeight="1">
      <c r="A24" s="1441" ph="1"/>
      <c r="B24" s="1442"/>
      <c r="C24" s="1442"/>
      <c r="D24" s="1443"/>
      <c r="E24" s="1472"/>
      <c r="F24" s="1467"/>
      <c r="G24" s="1467"/>
      <c r="H24" s="1467"/>
      <c r="I24" s="1473"/>
      <c r="J24" s="1463"/>
      <c r="K24" s="1464"/>
      <c r="L24" s="1464"/>
      <c r="M24" s="1464"/>
      <c r="N24" s="1464"/>
      <c r="O24" s="1463"/>
      <c r="P24" s="1464"/>
      <c r="Q24" s="1464"/>
      <c r="R24" s="1464"/>
      <c r="S24" s="1465"/>
    </row>
    <row r="25" spans="1:19" ht="21" customHeight="1">
      <c r="A25" s="1455" t="str">
        <f>PHONETIC(A26)</f>
        <v/>
      </c>
      <c r="B25" s="1456"/>
      <c r="C25" s="1456"/>
      <c r="D25" s="1457"/>
      <c r="E25" s="1466"/>
      <c r="F25" s="1467"/>
      <c r="G25" s="1467"/>
      <c r="H25" s="1467"/>
      <c r="I25" s="1467"/>
      <c r="J25" s="1468" ph="1"/>
      <c r="K25" s="1469" ph="1"/>
      <c r="L25" s="1469" ph="1"/>
      <c r="M25" s="1469" ph="1"/>
      <c r="N25" s="1469" ph="1"/>
      <c r="O25" s="1470" ph="1"/>
      <c r="P25" s="1470" ph="1"/>
      <c r="Q25" s="1470" ph="1"/>
      <c r="R25" s="1470" ph="1"/>
      <c r="S25" s="1471" ph="1"/>
    </row>
    <row r="26" spans="1:19" ht="21" customHeight="1">
      <c r="A26" s="1441" ph="1"/>
      <c r="B26" s="1442"/>
      <c r="C26" s="1442"/>
      <c r="D26" s="1443"/>
      <c r="E26" s="1472"/>
      <c r="F26" s="1467"/>
      <c r="G26" s="1467"/>
      <c r="H26" s="1467"/>
      <c r="I26" s="1473"/>
      <c r="J26" s="1463"/>
      <c r="K26" s="1464"/>
      <c r="L26" s="1464"/>
      <c r="M26" s="1464"/>
      <c r="N26" s="1464"/>
      <c r="O26" s="1463"/>
      <c r="P26" s="1464"/>
      <c r="Q26" s="1464"/>
      <c r="R26" s="1464"/>
      <c r="S26" s="1465"/>
    </row>
    <row r="27" spans="1:19" ht="21" customHeight="1">
      <c r="A27" s="1455" t="str">
        <f>PHONETIC(A28)</f>
        <v/>
      </c>
      <c r="B27" s="1456"/>
      <c r="C27" s="1456"/>
      <c r="D27" s="1457"/>
      <c r="E27" s="1466"/>
      <c r="F27" s="1467"/>
      <c r="G27" s="1467"/>
      <c r="H27" s="1467"/>
      <c r="I27" s="1467"/>
      <c r="J27" s="1468" ph="1"/>
      <c r="K27" s="1469" ph="1"/>
      <c r="L27" s="1469" ph="1"/>
      <c r="M27" s="1469" ph="1"/>
      <c r="N27" s="1469" ph="1"/>
      <c r="O27" s="1470" ph="1"/>
      <c r="P27" s="1470" ph="1"/>
      <c r="Q27" s="1470" ph="1"/>
      <c r="R27" s="1470" ph="1"/>
      <c r="S27" s="1471" ph="1"/>
    </row>
    <row r="28" spans="1:19" ht="21" customHeight="1">
      <c r="A28" s="1441" ph="1"/>
      <c r="B28" s="1442"/>
      <c r="C28" s="1442"/>
      <c r="D28" s="1443"/>
      <c r="E28" s="1472"/>
      <c r="F28" s="1467"/>
      <c r="G28" s="1467"/>
      <c r="H28" s="1467"/>
      <c r="I28" s="1473"/>
      <c r="J28" s="1463"/>
      <c r="K28" s="1464"/>
      <c r="L28" s="1464"/>
      <c r="M28" s="1464"/>
      <c r="N28" s="1464"/>
      <c r="O28" s="1463"/>
      <c r="P28" s="1464"/>
      <c r="Q28" s="1464"/>
      <c r="R28" s="1464"/>
      <c r="S28" s="1465"/>
    </row>
    <row r="29" spans="1:19" ht="21" customHeight="1">
      <c r="A29" s="1455" t="str">
        <f>PHONETIC(A30)</f>
        <v/>
      </c>
      <c r="B29" s="1456"/>
      <c r="C29" s="1456"/>
      <c r="D29" s="1457"/>
      <c r="E29" s="1466"/>
      <c r="F29" s="1467"/>
      <c r="G29" s="1467"/>
      <c r="H29" s="1467"/>
      <c r="I29" s="1467"/>
      <c r="J29" s="1468" ph="1"/>
      <c r="K29" s="1469" ph="1"/>
      <c r="L29" s="1469" ph="1"/>
      <c r="M29" s="1469" ph="1"/>
      <c r="N29" s="1469" ph="1"/>
      <c r="O29" s="1470" ph="1"/>
      <c r="P29" s="1470" ph="1"/>
      <c r="Q29" s="1470" ph="1"/>
      <c r="R29" s="1470" ph="1"/>
      <c r="S29" s="1471" ph="1"/>
    </row>
    <row r="30" spans="1:19" ht="21" customHeight="1">
      <c r="A30" s="1441" ph="1"/>
      <c r="B30" s="1442"/>
      <c r="C30" s="1442"/>
      <c r="D30" s="1443"/>
      <c r="E30" s="1472"/>
      <c r="F30" s="1467"/>
      <c r="G30" s="1467"/>
      <c r="H30" s="1467"/>
      <c r="I30" s="1473"/>
      <c r="J30" s="1463"/>
      <c r="K30" s="1464"/>
      <c r="L30" s="1464"/>
      <c r="M30" s="1464"/>
      <c r="N30" s="1464"/>
      <c r="O30" s="1463"/>
      <c r="P30" s="1464"/>
      <c r="Q30" s="1464"/>
      <c r="R30" s="1464"/>
      <c r="S30" s="1465"/>
    </row>
    <row r="31" spans="1:19" ht="21" customHeight="1">
      <c r="A31" s="1455" t="str">
        <f>PHONETIC(A32)</f>
        <v/>
      </c>
      <c r="B31" s="1456"/>
      <c r="C31" s="1456"/>
      <c r="D31" s="1457"/>
      <c r="E31" s="1466"/>
      <c r="F31" s="1467"/>
      <c r="G31" s="1467"/>
      <c r="H31" s="1467"/>
      <c r="I31" s="1467"/>
      <c r="J31" s="1468" ph="1"/>
      <c r="K31" s="1469" ph="1"/>
      <c r="L31" s="1469" ph="1"/>
      <c r="M31" s="1469" ph="1"/>
      <c r="N31" s="1469" ph="1"/>
      <c r="O31" s="1470" ph="1"/>
      <c r="P31" s="1470" ph="1"/>
      <c r="Q31" s="1470" ph="1"/>
      <c r="R31" s="1470" ph="1"/>
      <c r="S31" s="1471" ph="1"/>
    </row>
    <row r="32" spans="1:19" ht="21" customHeight="1">
      <c r="A32" s="1441" ph="1"/>
      <c r="B32" s="1442"/>
      <c r="C32" s="1442"/>
      <c r="D32" s="1443"/>
      <c r="E32" s="1472"/>
      <c r="F32" s="1467"/>
      <c r="G32" s="1467"/>
      <c r="H32" s="1467"/>
      <c r="I32" s="1473"/>
      <c r="J32" s="1463"/>
      <c r="K32" s="1464"/>
      <c r="L32" s="1464"/>
      <c r="M32" s="1464"/>
      <c r="N32" s="1464"/>
      <c r="O32" s="1463"/>
      <c r="P32" s="1464"/>
      <c r="Q32" s="1464"/>
      <c r="R32" s="1464"/>
      <c r="S32" s="1465"/>
    </row>
    <row r="33" spans="1:19" ht="21" customHeight="1">
      <c r="A33" s="1455" t="str">
        <f>PHONETIC(A34)</f>
        <v/>
      </c>
      <c r="B33" s="1456"/>
      <c r="C33" s="1456"/>
      <c r="D33" s="1457"/>
      <c r="E33" s="1466"/>
      <c r="F33" s="1467"/>
      <c r="G33" s="1467"/>
      <c r="H33" s="1467"/>
      <c r="I33" s="1467"/>
      <c r="J33" s="1468" ph="1"/>
      <c r="K33" s="1469" ph="1"/>
      <c r="L33" s="1469" ph="1"/>
      <c r="M33" s="1469" ph="1"/>
      <c r="N33" s="1469" ph="1"/>
      <c r="O33" s="1470" ph="1"/>
      <c r="P33" s="1470" ph="1"/>
      <c r="Q33" s="1470" ph="1"/>
      <c r="R33" s="1470" ph="1"/>
      <c r="S33" s="1471" ph="1"/>
    </row>
    <row r="34" spans="1:19" ht="21" customHeight="1">
      <c r="A34" s="1441" ph="1"/>
      <c r="B34" s="1442"/>
      <c r="C34" s="1442"/>
      <c r="D34" s="1443"/>
      <c r="E34" s="1472"/>
      <c r="F34" s="1467"/>
      <c r="G34" s="1467"/>
      <c r="H34" s="1467"/>
      <c r="I34" s="1473"/>
      <c r="J34" s="1463"/>
      <c r="K34" s="1464"/>
      <c r="L34" s="1464"/>
      <c r="M34" s="1464"/>
      <c r="N34" s="1464"/>
      <c r="O34" s="1463"/>
      <c r="P34" s="1464"/>
      <c r="Q34" s="1464"/>
      <c r="R34" s="1464"/>
      <c r="S34" s="1465"/>
    </row>
    <row r="35" spans="1:19" ht="21" customHeight="1">
      <c r="A35" s="1455" t="str">
        <f>PHONETIC(A36)</f>
        <v/>
      </c>
      <c r="B35" s="1456"/>
      <c r="C35" s="1456"/>
      <c r="D35" s="1457"/>
      <c r="E35" s="1466"/>
      <c r="F35" s="1467"/>
      <c r="G35" s="1467"/>
      <c r="H35" s="1467"/>
      <c r="I35" s="1467"/>
      <c r="J35" s="1468" ph="1"/>
      <c r="K35" s="1469" ph="1"/>
      <c r="L35" s="1469" ph="1"/>
      <c r="M35" s="1469" ph="1"/>
      <c r="N35" s="1469" ph="1"/>
      <c r="O35" s="1470" ph="1"/>
      <c r="P35" s="1470" ph="1"/>
      <c r="Q35" s="1470" ph="1"/>
      <c r="R35" s="1470" ph="1"/>
      <c r="S35" s="1471" ph="1"/>
    </row>
    <row r="36" spans="1:19" ht="21" customHeight="1">
      <c r="A36" s="1441" ph="1"/>
      <c r="B36" s="1442"/>
      <c r="C36" s="1442"/>
      <c r="D36" s="1443"/>
      <c r="E36" s="1472"/>
      <c r="F36" s="1467"/>
      <c r="G36" s="1467"/>
      <c r="H36" s="1467"/>
      <c r="I36" s="1473"/>
      <c r="J36" s="1463"/>
      <c r="K36" s="1464"/>
      <c r="L36" s="1464"/>
      <c r="M36" s="1464"/>
      <c r="N36" s="1464"/>
      <c r="O36" s="1463"/>
      <c r="P36" s="1464"/>
      <c r="Q36" s="1464"/>
      <c r="R36" s="1464"/>
      <c r="S36" s="1465"/>
    </row>
    <row r="37" spans="1:19" ht="21" customHeight="1">
      <c r="A37" s="1455" t="str">
        <f>PHONETIC(A38)</f>
        <v/>
      </c>
      <c r="B37" s="1456"/>
      <c r="C37" s="1456"/>
      <c r="D37" s="1457"/>
      <c r="E37" s="1466"/>
      <c r="F37" s="1467"/>
      <c r="G37" s="1467"/>
      <c r="H37" s="1467"/>
      <c r="I37" s="1467"/>
      <c r="J37" s="1468" ph="1"/>
      <c r="K37" s="1469" ph="1"/>
      <c r="L37" s="1469" ph="1"/>
      <c r="M37" s="1469" ph="1"/>
      <c r="N37" s="1469" ph="1"/>
      <c r="O37" s="1470" ph="1"/>
      <c r="P37" s="1470" ph="1"/>
      <c r="Q37" s="1470" ph="1"/>
      <c r="R37" s="1470" ph="1"/>
      <c r="S37" s="1471" ph="1"/>
    </row>
    <row r="38" spans="1:19" ht="21" customHeight="1">
      <c r="A38" s="1441" ph="1"/>
      <c r="B38" s="1442"/>
      <c r="C38" s="1442"/>
      <c r="D38" s="1443"/>
      <c r="E38" s="1472"/>
      <c r="F38" s="1467"/>
      <c r="G38" s="1467"/>
      <c r="H38" s="1467"/>
      <c r="I38" s="1473"/>
      <c r="J38" s="1463"/>
      <c r="K38" s="1464"/>
      <c r="L38" s="1464"/>
      <c r="M38" s="1464"/>
      <c r="N38" s="1464"/>
      <c r="O38" s="1463"/>
      <c r="P38" s="1464"/>
      <c r="Q38" s="1464"/>
      <c r="R38" s="1464"/>
      <c r="S38" s="1465"/>
    </row>
    <row r="39" spans="1:19" ht="6" customHeight="1">
      <c r="A39" s="221" ph="1"/>
      <c r="B39" s="221" ph="1"/>
      <c r="C39" s="221" ph="1"/>
      <c r="D39" s="221" ph="1"/>
      <c r="E39" s="222"/>
      <c r="F39" s="222"/>
      <c r="G39" s="222"/>
      <c r="H39" s="222"/>
      <c r="I39" s="222"/>
      <c r="J39" s="223"/>
      <c r="K39" s="223"/>
      <c r="L39" s="223"/>
      <c r="M39" s="223"/>
      <c r="N39" s="223"/>
      <c r="O39" s="223"/>
      <c r="P39" s="223"/>
      <c r="Q39" s="223"/>
      <c r="R39" s="223"/>
      <c r="S39" s="223"/>
    </row>
    <row r="40" spans="1:19" ht="20.25" customHeight="1">
      <c r="A40" s="224" t="s">
        <v>624</v>
      </c>
      <c r="B40" s="1474" t="s">
        <v>625</v>
      </c>
      <c r="C40" s="1474"/>
      <c r="D40" s="1474"/>
      <c r="E40" s="1474"/>
      <c r="F40" s="1474"/>
      <c r="G40" s="1474"/>
      <c r="H40" s="1474"/>
      <c r="I40" s="1474"/>
      <c r="J40" s="1474"/>
      <c r="K40" s="1474"/>
      <c r="L40" s="1474"/>
      <c r="M40" s="1474"/>
      <c r="N40" s="1474"/>
      <c r="O40" s="1474"/>
      <c r="P40" s="1474"/>
      <c r="Q40" s="1474"/>
      <c r="R40" s="1474"/>
      <c r="S40" s="1474"/>
    </row>
    <row r="41" spans="1:19" ht="20.25" customHeight="1">
      <c r="A41" s="591"/>
      <c r="B41" s="1474"/>
      <c r="C41" s="1474"/>
      <c r="D41" s="1474"/>
      <c r="E41" s="1474"/>
      <c r="F41" s="1474"/>
      <c r="G41" s="1474"/>
      <c r="H41" s="1474"/>
      <c r="I41" s="1474"/>
      <c r="J41" s="1474"/>
      <c r="K41" s="1474"/>
      <c r="L41" s="1474"/>
      <c r="M41" s="1474"/>
      <c r="N41" s="1474"/>
      <c r="O41" s="1474"/>
      <c r="P41" s="1474"/>
      <c r="Q41" s="1474"/>
      <c r="R41" s="1474"/>
      <c r="S41" s="1474"/>
    </row>
    <row r="42" spans="1:19" ht="15" customHeight="1">
      <c r="A42" s="591"/>
      <c r="B42" s="1474"/>
      <c r="C42" s="1474"/>
      <c r="D42" s="1474"/>
      <c r="E42" s="1474"/>
      <c r="F42" s="1474"/>
      <c r="G42" s="1474"/>
      <c r="H42" s="1474"/>
      <c r="I42" s="1474"/>
      <c r="J42" s="1474"/>
      <c r="K42" s="1474"/>
      <c r="L42" s="1474"/>
      <c r="M42" s="1474"/>
      <c r="N42" s="1474"/>
      <c r="O42" s="1474"/>
      <c r="P42" s="1474"/>
      <c r="Q42" s="1474"/>
      <c r="R42" s="1474"/>
      <c r="S42" s="1474"/>
    </row>
    <row r="43" spans="1:19" ht="20.25" customHeight="1"/>
    <row r="44" spans="1:19" ht="20.25" customHeight="1"/>
    <row r="45" spans="1:19" ht="20.25" customHeight="1"/>
    <row r="46" spans="1:19" ht="20.25" customHeight="1"/>
    <row r="47" spans="1:19" ht="20.25" customHeight="1"/>
    <row r="48" spans="1:19" ht="20.25" customHeight="1"/>
    <row r="49" spans="1:19" ht="20.25" customHeight="1"/>
    <row r="50" spans="1:19" ht="20.25" customHeight="1"/>
    <row r="51" spans="1:19" ht="20.25" customHeight="1"/>
    <row r="52" spans="1:19" ht="20.25" customHeight="1"/>
    <row r="53" spans="1:19" ht="20.25" customHeight="1"/>
    <row r="54" spans="1:19" ht="20.25" customHeight="1"/>
    <row r="55" spans="1:19" ht="20.25" customHeight="1"/>
    <row r="56" spans="1:19" ht="20.25" customHeight="1"/>
    <row r="57" spans="1:19" ht="20.25" customHeight="1"/>
    <row r="58" spans="1:19" ht="20.25" customHeight="1"/>
    <row r="59" spans="1:19" ht="20.25" customHeight="1"/>
    <row r="60" spans="1:19" ht="18" customHeight="1">
      <c r="A60" s="119" ph="1"/>
      <c r="B60" s="119" ph="1"/>
      <c r="C60" s="119" ph="1"/>
      <c r="D60" s="119" ph="1"/>
      <c r="J60" s="119" ph="1"/>
      <c r="K60" s="119" ph="1"/>
      <c r="L60" s="119" ph="1"/>
      <c r="M60" s="119" ph="1"/>
      <c r="N60" s="119" ph="1"/>
      <c r="O60" s="119" ph="1"/>
      <c r="P60" s="119" ph="1"/>
      <c r="Q60" s="119" ph="1"/>
      <c r="R60" s="119" ph="1"/>
      <c r="S60" s="119" ph="1"/>
    </row>
    <row r="61" spans="1:19" ht="18" customHeight="1">
      <c r="A61" s="119" ph="1"/>
      <c r="B61" s="119" ph="1"/>
      <c r="C61" s="119" ph="1"/>
      <c r="D61" s="119" ph="1"/>
    </row>
    <row r="62" spans="1:19" ht="18" customHeight="1">
      <c r="A62" s="119" ph="1"/>
      <c r="B62" s="119" ph="1"/>
      <c r="C62" s="119" ph="1"/>
      <c r="D62" s="119" ph="1"/>
      <c r="J62" s="119" ph="1"/>
      <c r="K62" s="119" ph="1"/>
      <c r="L62" s="119" ph="1"/>
      <c r="M62" s="119" ph="1"/>
      <c r="N62" s="119" ph="1"/>
      <c r="O62" s="119" ph="1"/>
      <c r="P62" s="119" ph="1"/>
      <c r="Q62" s="119" ph="1"/>
      <c r="R62" s="119" ph="1"/>
      <c r="S62" s="119" ph="1"/>
    </row>
    <row r="63" spans="1:19" ht="18" customHeight="1">
      <c r="A63" s="119" ph="1"/>
      <c r="B63" s="119" ph="1"/>
      <c r="C63" s="119" ph="1"/>
      <c r="D63" s="119" ph="1"/>
    </row>
    <row r="64" spans="1:19" ht="18" customHeight="1">
      <c r="A64" s="119" ph="1"/>
      <c r="B64" s="119" ph="1"/>
      <c r="C64" s="119" ph="1"/>
      <c r="D64" s="119" ph="1"/>
      <c r="J64" s="119" ph="1"/>
      <c r="K64" s="119" ph="1"/>
      <c r="L64" s="119" ph="1"/>
      <c r="M64" s="119" ph="1"/>
      <c r="N64" s="119" ph="1"/>
      <c r="O64" s="119" ph="1"/>
      <c r="P64" s="119" ph="1"/>
      <c r="Q64" s="119" ph="1"/>
      <c r="R64" s="119" ph="1"/>
      <c r="S64" s="119" ph="1"/>
    </row>
    <row r="65" spans="1:19" ht="18" customHeight="1">
      <c r="A65" s="119" ph="1"/>
      <c r="B65" s="119" ph="1"/>
      <c r="C65" s="119" ph="1"/>
      <c r="D65" s="119" ph="1"/>
    </row>
    <row r="66" spans="1:19" ht="18" customHeight="1">
      <c r="A66" s="119" ph="1"/>
      <c r="B66" s="119" ph="1"/>
      <c r="C66" s="119" ph="1"/>
      <c r="D66" s="119" ph="1"/>
      <c r="J66" s="119" ph="1"/>
      <c r="K66" s="119" ph="1"/>
      <c r="L66" s="119" ph="1"/>
      <c r="M66" s="119" ph="1"/>
      <c r="N66" s="119" ph="1"/>
      <c r="O66" s="119" ph="1"/>
      <c r="P66" s="119" ph="1"/>
      <c r="Q66" s="119" ph="1"/>
      <c r="R66" s="119" ph="1"/>
      <c r="S66" s="119" ph="1"/>
    </row>
    <row r="67" spans="1:19" ht="18" customHeight="1">
      <c r="A67" s="119" ph="1"/>
      <c r="B67" s="119" ph="1"/>
      <c r="C67" s="119" ph="1"/>
      <c r="D67" s="119" ph="1"/>
    </row>
    <row r="68" spans="1:19" ht="18" customHeight="1">
      <c r="A68" s="119" ph="1"/>
      <c r="B68" s="119" ph="1"/>
      <c r="C68" s="119" ph="1"/>
      <c r="D68" s="119" ph="1"/>
      <c r="J68" s="119" ph="1"/>
      <c r="K68" s="119" ph="1"/>
      <c r="L68" s="119" ph="1"/>
      <c r="M68" s="119" ph="1"/>
      <c r="N68" s="119" ph="1"/>
      <c r="O68" s="119" ph="1"/>
      <c r="P68" s="119" ph="1"/>
      <c r="Q68" s="119" ph="1"/>
      <c r="R68" s="119" ph="1"/>
      <c r="S68" s="119" ph="1"/>
    </row>
    <row r="69" spans="1:19" ht="18" customHeight="1">
      <c r="A69" s="119" ph="1"/>
      <c r="B69" s="119" ph="1"/>
      <c r="C69" s="119" ph="1"/>
      <c r="D69" s="119" ph="1"/>
    </row>
    <row r="70" spans="1:19" ht="18" customHeight="1">
      <c r="A70" s="119" ph="1"/>
      <c r="B70" s="119" ph="1"/>
      <c r="C70" s="119" ph="1"/>
      <c r="D70" s="119" ph="1"/>
      <c r="J70" s="119" ph="1"/>
      <c r="K70" s="119" ph="1"/>
      <c r="L70" s="119" ph="1"/>
      <c r="M70" s="119" ph="1"/>
      <c r="N70" s="119" ph="1"/>
      <c r="O70" s="119" ph="1"/>
      <c r="P70" s="119" ph="1"/>
      <c r="Q70" s="119" ph="1"/>
      <c r="R70" s="119" ph="1"/>
      <c r="S70" s="119" ph="1"/>
    </row>
    <row r="71" spans="1:19" ht="18" customHeight="1">
      <c r="A71" s="119" ph="1"/>
      <c r="B71" s="119" ph="1"/>
      <c r="C71" s="119" ph="1"/>
      <c r="D71" s="119" ph="1"/>
    </row>
    <row r="72" spans="1:19" ht="18" customHeight="1">
      <c r="A72" s="119" ph="1"/>
      <c r="B72" s="119" ph="1"/>
      <c r="C72" s="119" ph="1"/>
      <c r="D72" s="119" ph="1"/>
      <c r="J72" s="119" ph="1"/>
      <c r="K72" s="119" ph="1"/>
      <c r="L72" s="119" ph="1"/>
      <c r="M72" s="119" ph="1"/>
      <c r="N72" s="119" ph="1"/>
      <c r="O72" s="119" ph="1"/>
      <c r="P72" s="119" ph="1"/>
      <c r="Q72" s="119" ph="1"/>
      <c r="R72" s="119" ph="1"/>
      <c r="S72" s="119" ph="1"/>
    </row>
    <row r="73" spans="1:19" ht="18" customHeight="1">
      <c r="A73" s="119" ph="1"/>
      <c r="B73" s="119" ph="1"/>
      <c r="C73" s="119" ph="1"/>
      <c r="D73" s="119" ph="1"/>
    </row>
    <row r="74" spans="1:19" ht="18" customHeight="1">
      <c r="A74" s="119" ph="1"/>
      <c r="B74" s="119" ph="1"/>
      <c r="C74" s="119" ph="1"/>
      <c r="D74" s="119" ph="1"/>
      <c r="J74" s="119" ph="1"/>
      <c r="K74" s="119" ph="1"/>
      <c r="L74" s="119" ph="1"/>
      <c r="M74" s="119" ph="1"/>
      <c r="N74" s="119" ph="1"/>
      <c r="O74" s="119" ph="1"/>
      <c r="P74" s="119" ph="1"/>
      <c r="Q74" s="119" ph="1"/>
      <c r="R74" s="119" ph="1"/>
      <c r="S74" s="119" ph="1"/>
    </row>
    <row r="75" spans="1:19" ht="18" customHeight="1">
      <c r="A75" s="119" ph="1"/>
      <c r="B75" s="119" ph="1"/>
      <c r="C75" s="119" ph="1"/>
      <c r="D75" s="119" ph="1"/>
    </row>
    <row r="76" spans="1:19" ht="18" customHeight="1">
      <c r="A76" s="119" ph="1"/>
      <c r="B76" s="119" ph="1"/>
      <c r="C76" s="119" ph="1"/>
      <c r="D76" s="119" ph="1"/>
      <c r="J76" s="119" ph="1"/>
      <c r="K76" s="119" ph="1"/>
      <c r="L76" s="119" ph="1"/>
      <c r="M76" s="119" ph="1"/>
      <c r="N76" s="119" ph="1"/>
      <c r="O76" s="119" ph="1"/>
      <c r="P76" s="119" ph="1"/>
      <c r="Q76" s="119" ph="1"/>
      <c r="R76" s="119" ph="1"/>
      <c r="S76" s="119" ph="1"/>
    </row>
    <row r="77" spans="1:19" ht="18" customHeight="1">
      <c r="A77" s="119" ph="1"/>
      <c r="B77" s="119" ph="1"/>
      <c r="C77" s="119" ph="1"/>
      <c r="D77" s="119" ph="1"/>
    </row>
    <row r="78" spans="1:19" ht="18" customHeight="1">
      <c r="A78" s="119" ph="1"/>
      <c r="B78" s="119" ph="1"/>
      <c r="C78" s="119" ph="1"/>
      <c r="D78" s="119" ph="1"/>
      <c r="J78" s="119" ph="1"/>
      <c r="K78" s="119" ph="1"/>
      <c r="L78" s="119" ph="1"/>
      <c r="M78" s="119" ph="1"/>
      <c r="N78" s="119" ph="1"/>
      <c r="O78" s="119" ph="1"/>
      <c r="P78" s="119" ph="1"/>
      <c r="Q78" s="119" ph="1"/>
      <c r="R78" s="119" ph="1"/>
      <c r="S78" s="119" ph="1"/>
    </row>
    <row r="79" spans="1:19" ht="18" customHeight="1">
      <c r="A79" s="119" ph="1"/>
      <c r="B79" s="119" ph="1"/>
      <c r="C79" s="119" ph="1"/>
      <c r="D79" s="119" ph="1"/>
    </row>
    <row r="80" spans="1:19" ht="18" customHeight="1">
      <c r="A80" s="119" ph="1"/>
      <c r="B80" s="119" ph="1"/>
      <c r="C80" s="119" ph="1"/>
      <c r="D80" s="119" ph="1"/>
      <c r="J80" s="119" ph="1"/>
      <c r="K80" s="119" ph="1"/>
      <c r="L80" s="119" ph="1"/>
      <c r="M80" s="119" ph="1"/>
      <c r="N80" s="119" ph="1"/>
      <c r="O80" s="119" ph="1"/>
      <c r="P80" s="119" ph="1"/>
      <c r="Q80" s="119" ph="1"/>
      <c r="R80" s="119" ph="1"/>
      <c r="S80" s="119" ph="1"/>
    </row>
    <row r="81" spans="1:19" ht="18" customHeight="1">
      <c r="A81" s="119" ph="1"/>
      <c r="B81" s="119" ph="1"/>
      <c r="C81" s="119" ph="1"/>
      <c r="D81" s="119" ph="1"/>
    </row>
    <row r="82" spans="1:19" ht="18" customHeight="1">
      <c r="A82" s="119" ph="1"/>
      <c r="B82" s="119" ph="1"/>
      <c r="C82" s="119" ph="1"/>
      <c r="D82" s="119" ph="1"/>
      <c r="J82" s="119" ph="1"/>
      <c r="K82" s="119" ph="1"/>
      <c r="L82" s="119" ph="1"/>
      <c r="M82" s="119" ph="1"/>
      <c r="N82" s="119" ph="1"/>
      <c r="O82" s="119" ph="1"/>
      <c r="P82" s="119" ph="1"/>
      <c r="Q82" s="119" ph="1"/>
      <c r="R82" s="119" ph="1"/>
      <c r="S82" s="119" ph="1"/>
    </row>
    <row r="83" spans="1:19" ht="18" customHeight="1">
      <c r="A83" s="119" ph="1"/>
      <c r="B83" s="119" ph="1"/>
      <c r="C83" s="119" ph="1"/>
      <c r="D83" s="119" ph="1"/>
    </row>
    <row r="84" spans="1:19" ht="18" customHeight="1">
      <c r="A84" s="119" ph="1"/>
      <c r="B84" s="119" ph="1"/>
      <c r="C84" s="119" ph="1"/>
      <c r="D84" s="119" ph="1"/>
      <c r="J84" s="119" ph="1"/>
      <c r="K84" s="119" ph="1"/>
      <c r="L84" s="119" ph="1"/>
      <c r="M84" s="119" ph="1"/>
      <c r="N84" s="119" ph="1"/>
      <c r="O84" s="119" ph="1"/>
      <c r="P84" s="119" ph="1"/>
      <c r="Q84" s="119" ph="1"/>
      <c r="R84" s="119" ph="1"/>
      <c r="S84" s="119" ph="1"/>
    </row>
    <row r="85" spans="1:19" ht="18" customHeight="1">
      <c r="A85" s="119" ph="1"/>
      <c r="B85" s="119" ph="1"/>
      <c r="C85" s="119" ph="1"/>
      <c r="D85" s="119" ph="1"/>
    </row>
    <row r="86" spans="1:19" ht="18" customHeight="1">
      <c r="A86" s="119" ph="1"/>
      <c r="B86" s="119" ph="1"/>
      <c r="C86" s="119" ph="1"/>
      <c r="D86" s="119" ph="1"/>
    </row>
  </sheetData>
  <mergeCells count="123">
    <mergeCell ref="A38:D38"/>
    <mergeCell ref="E38:I38"/>
    <mergeCell ref="J38:N38"/>
    <mergeCell ref="O38:S38"/>
    <mergeCell ref="B40:S42"/>
    <mergeCell ref="A36:D36"/>
    <mergeCell ref="E36:I36"/>
    <mergeCell ref="J36:N36"/>
    <mergeCell ref="O36:S36"/>
    <mergeCell ref="A37:D37"/>
    <mergeCell ref="E37:I37"/>
    <mergeCell ref="J37:S37"/>
    <mergeCell ref="A34:D34"/>
    <mergeCell ref="E34:I34"/>
    <mergeCell ref="J34:N34"/>
    <mergeCell ref="O34:S34"/>
    <mergeCell ref="A35:D35"/>
    <mergeCell ref="E35:I35"/>
    <mergeCell ref="J35:S35"/>
    <mergeCell ref="A32:D32"/>
    <mergeCell ref="E32:I32"/>
    <mergeCell ref="J32:N32"/>
    <mergeCell ref="O32:S32"/>
    <mergeCell ref="A33:D33"/>
    <mergeCell ref="E33:I33"/>
    <mergeCell ref="J33:S33"/>
    <mergeCell ref="A30:D30"/>
    <mergeCell ref="E30:I30"/>
    <mergeCell ref="J30:N30"/>
    <mergeCell ref="O30:S30"/>
    <mergeCell ref="A31:D31"/>
    <mergeCell ref="E31:I31"/>
    <mergeCell ref="J31:S31"/>
    <mergeCell ref="A28:D28"/>
    <mergeCell ref="E28:I28"/>
    <mergeCell ref="J28:N28"/>
    <mergeCell ref="O28:S28"/>
    <mergeCell ref="A29:D29"/>
    <mergeCell ref="E29:I29"/>
    <mergeCell ref="J29:S29"/>
    <mergeCell ref="A26:D26"/>
    <mergeCell ref="E26:I26"/>
    <mergeCell ref="J26:N26"/>
    <mergeCell ref="O26:S26"/>
    <mergeCell ref="A27:D27"/>
    <mergeCell ref="E27:I27"/>
    <mergeCell ref="J27:S27"/>
    <mergeCell ref="A24:D24"/>
    <mergeCell ref="E24:I24"/>
    <mergeCell ref="J24:N24"/>
    <mergeCell ref="O24:S24"/>
    <mergeCell ref="A25:D25"/>
    <mergeCell ref="E25:I25"/>
    <mergeCell ref="J25:S25"/>
    <mergeCell ref="A22:D22"/>
    <mergeCell ref="E22:I22"/>
    <mergeCell ref="J22:N22"/>
    <mergeCell ref="O22:S22"/>
    <mergeCell ref="A23:D23"/>
    <mergeCell ref="E23:I23"/>
    <mergeCell ref="J23:S23"/>
    <mergeCell ref="A20:D20"/>
    <mergeCell ref="E20:I20"/>
    <mergeCell ref="J20:N20"/>
    <mergeCell ref="O20:S20"/>
    <mergeCell ref="A21:D21"/>
    <mergeCell ref="E21:I21"/>
    <mergeCell ref="J21:S21"/>
    <mergeCell ref="A18:D18"/>
    <mergeCell ref="E18:I18"/>
    <mergeCell ref="J18:N18"/>
    <mergeCell ref="O18:S18"/>
    <mergeCell ref="A19:D19"/>
    <mergeCell ref="E19:I19"/>
    <mergeCell ref="J19:S19"/>
    <mergeCell ref="A16:D16"/>
    <mergeCell ref="E16:I16"/>
    <mergeCell ref="J16:N16"/>
    <mergeCell ref="O16:S16"/>
    <mergeCell ref="A17:D17"/>
    <mergeCell ref="E17:I17"/>
    <mergeCell ref="J17:S17"/>
    <mergeCell ref="A14:D14"/>
    <mergeCell ref="E14:I14"/>
    <mergeCell ref="J14:N14"/>
    <mergeCell ref="O14:S14"/>
    <mergeCell ref="A15:D15"/>
    <mergeCell ref="E15:I15"/>
    <mergeCell ref="J15:S15"/>
    <mergeCell ref="A12:D12"/>
    <mergeCell ref="E12:I12"/>
    <mergeCell ref="J12:N12"/>
    <mergeCell ref="O12:S12"/>
    <mergeCell ref="A13:D13"/>
    <mergeCell ref="E13:I13"/>
    <mergeCell ref="J13:S13"/>
    <mergeCell ref="A10:D10"/>
    <mergeCell ref="E10:I10"/>
    <mergeCell ref="J10:N10"/>
    <mergeCell ref="O10:S10"/>
    <mergeCell ref="A11:D11"/>
    <mergeCell ref="E11:I11"/>
    <mergeCell ref="J11:S11"/>
    <mergeCell ref="A8:D8"/>
    <mergeCell ref="E8:I8"/>
    <mergeCell ref="J8:N8"/>
    <mergeCell ref="O8:S8"/>
    <mergeCell ref="A9:D9"/>
    <mergeCell ref="E9:I9"/>
    <mergeCell ref="J9:S9"/>
    <mergeCell ref="A6:D6"/>
    <mergeCell ref="E6:I6"/>
    <mergeCell ref="J6:N6"/>
    <mergeCell ref="O6:S6"/>
    <mergeCell ref="A7:D7"/>
    <mergeCell ref="E7:I7"/>
    <mergeCell ref="J7:S7"/>
    <mergeCell ref="T1:V1"/>
    <mergeCell ref="A2:S3"/>
    <mergeCell ref="N4:R4"/>
    <mergeCell ref="A5:D5"/>
    <mergeCell ref="E5:I5"/>
    <mergeCell ref="J5:S5"/>
  </mergeCells>
  <phoneticPr fontId="29"/>
  <hyperlinks>
    <hyperlink ref="T1:V1" location="目次!A24" display="目次に戻る"/>
  </hyperlinks>
  <pageMargins left="0.78740157480314965" right="0.78740157480314965" top="0.35433070866141736" bottom="0.19685039370078741" header="0.27559055118110237" footer="0.27559055118110237"/>
  <pageSetup paperSize="9" scale="92" orientation="portrait" blackAndWhite="1"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BreakPreview" zoomScaleNormal="100" zoomScaleSheetLayoutView="100" workbookViewId="0">
      <selection activeCell="U12" sqref="U12"/>
    </sheetView>
  </sheetViews>
  <sheetFormatPr defaultRowHeight="13.5"/>
  <cols>
    <col min="1" max="1" width="3.75" style="226" customWidth="1"/>
    <col min="2" max="3" width="8.625" style="226" customWidth="1"/>
    <col min="4" max="18" width="4.125" style="226" customWidth="1"/>
    <col min="19" max="263" width="8.625" style="226"/>
    <col min="264" max="264" width="3.75" style="226" customWidth="1"/>
    <col min="265" max="273" width="8.625" style="226" customWidth="1"/>
    <col min="274" max="274" width="4.375" style="226" customWidth="1"/>
    <col min="275" max="519" width="8.625" style="226"/>
    <col min="520" max="520" width="3.75" style="226" customWidth="1"/>
    <col min="521" max="529" width="8.625" style="226" customWidth="1"/>
    <col min="530" max="530" width="4.375" style="226" customWidth="1"/>
    <col min="531" max="775" width="8.625" style="226"/>
    <col min="776" max="776" width="3.75" style="226" customWidth="1"/>
    <col min="777" max="785" width="8.625" style="226" customWidth="1"/>
    <col min="786" max="786" width="4.375" style="226" customWidth="1"/>
    <col min="787" max="1031" width="8.625" style="226"/>
    <col min="1032" max="1032" width="3.75" style="226" customWidth="1"/>
    <col min="1033" max="1041" width="8.625" style="226" customWidth="1"/>
    <col min="1042" max="1042" width="4.375" style="226" customWidth="1"/>
    <col min="1043" max="1287" width="8.625" style="226"/>
    <col min="1288" max="1288" width="3.75" style="226" customWidth="1"/>
    <col min="1289" max="1297" width="8.625" style="226" customWidth="1"/>
    <col min="1298" max="1298" width="4.375" style="226" customWidth="1"/>
    <col min="1299" max="1543" width="8.625" style="226"/>
    <col min="1544" max="1544" width="3.75" style="226" customWidth="1"/>
    <col min="1545" max="1553" width="8.625" style="226" customWidth="1"/>
    <col min="1554" max="1554" width="4.375" style="226" customWidth="1"/>
    <col min="1555" max="1799" width="8.625" style="226"/>
    <col min="1800" max="1800" width="3.75" style="226" customWidth="1"/>
    <col min="1801" max="1809" width="8.625" style="226" customWidth="1"/>
    <col min="1810" max="1810" width="4.375" style="226" customWidth="1"/>
    <col min="1811" max="2055" width="8.625" style="226"/>
    <col min="2056" max="2056" width="3.75" style="226" customWidth="1"/>
    <col min="2057" max="2065" width="8.625" style="226" customWidth="1"/>
    <col min="2066" max="2066" width="4.375" style="226" customWidth="1"/>
    <col min="2067" max="2311" width="8.625" style="226"/>
    <col min="2312" max="2312" width="3.75" style="226" customWidth="1"/>
    <col min="2313" max="2321" width="8.625" style="226" customWidth="1"/>
    <col min="2322" max="2322" width="4.375" style="226" customWidth="1"/>
    <col min="2323" max="2567" width="8.625" style="226"/>
    <col min="2568" max="2568" width="3.75" style="226" customWidth="1"/>
    <col min="2569" max="2577" width="8.625" style="226" customWidth="1"/>
    <col min="2578" max="2578" width="4.375" style="226" customWidth="1"/>
    <col min="2579" max="2823" width="8.625" style="226"/>
    <col min="2824" max="2824" width="3.75" style="226" customWidth="1"/>
    <col min="2825" max="2833" width="8.625" style="226" customWidth="1"/>
    <col min="2834" max="2834" width="4.375" style="226" customWidth="1"/>
    <col min="2835" max="3079" width="8.625" style="226"/>
    <col min="3080" max="3080" width="3.75" style="226" customWidth="1"/>
    <col min="3081" max="3089" width="8.625" style="226" customWidth="1"/>
    <col min="3090" max="3090" width="4.375" style="226" customWidth="1"/>
    <col min="3091" max="3335" width="8.625" style="226"/>
    <col min="3336" max="3336" width="3.75" style="226" customWidth="1"/>
    <col min="3337" max="3345" width="8.625" style="226" customWidth="1"/>
    <col min="3346" max="3346" width="4.375" style="226" customWidth="1"/>
    <col min="3347" max="3591" width="8.625" style="226"/>
    <col min="3592" max="3592" width="3.75" style="226" customWidth="1"/>
    <col min="3593" max="3601" width="8.625" style="226" customWidth="1"/>
    <col min="3602" max="3602" width="4.375" style="226" customWidth="1"/>
    <col min="3603" max="3847" width="8.625" style="226"/>
    <col min="3848" max="3848" width="3.75" style="226" customWidth="1"/>
    <col min="3849" max="3857" width="8.625" style="226" customWidth="1"/>
    <col min="3858" max="3858" width="4.375" style="226" customWidth="1"/>
    <col min="3859" max="4103" width="8.625" style="226"/>
    <col min="4104" max="4104" width="3.75" style="226" customWidth="1"/>
    <col min="4105" max="4113" width="8.625" style="226" customWidth="1"/>
    <col min="4114" max="4114" width="4.375" style="226" customWidth="1"/>
    <col min="4115" max="4359" width="8.625" style="226"/>
    <col min="4360" max="4360" width="3.75" style="226" customWidth="1"/>
    <col min="4361" max="4369" width="8.625" style="226" customWidth="1"/>
    <col min="4370" max="4370" width="4.375" style="226" customWidth="1"/>
    <col min="4371" max="4615" width="8.625" style="226"/>
    <col min="4616" max="4616" width="3.75" style="226" customWidth="1"/>
    <col min="4617" max="4625" width="8.625" style="226" customWidth="1"/>
    <col min="4626" max="4626" width="4.375" style="226" customWidth="1"/>
    <col min="4627" max="4871" width="8.625" style="226"/>
    <col min="4872" max="4872" width="3.75" style="226" customWidth="1"/>
    <col min="4873" max="4881" width="8.625" style="226" customWidth="1"/>
    <col min="4882" max="4882" width="4.375" style="226" customWidth="1"/>
    <col min="4883" max="5127" width="8.625" style="226"/>
    <col min="5128" max="5128" width="3.75" style="226" customWidth="1"/>
    <col min="5129" max="5137" width="8.625" style="226" customWidth="1"/>
    <col min="5138" max="5138" width="4.375" style="226" customWidth="1"/>
    <col min="5139" max="5383" width="8.625" style="226"/>
    <col min="5384" max="5384" width="3.75" style="226" customWidth="1"/>
    <col min="5385" max="5393" width="8.625" style="226" customWidth="1"/>
    <col min="5394" max="5394" width="4.375" style="226" customWidth="1"/>
    <col min="5395" max="5639" width="8.625" style="226"/>
    <col min="5640" max="5640" width="3.75" style="226" customWidth="1"/>
    <col min="5641" max="5649" width="8.625" style="226" customWidth="1"/>
    <col min="5650" max="5650" width="4.375" style="226" customWidth="1"/>
    <col min="5651" max="5895" width="8.625" style="226"/>
    <col min="5896" max="5896" width="3.75" style="226" customWidth="1"/>
    <col min="5897" max="5905" width="8.625" style="226" customWidth="1"/>
    <col min="5906" max="5906" width="4.375" style="226" customWidth="1"/>
    <col min="5907" max="6151" width="8.625" style="226"/>
    <col min="6152" max="6152" width="3.75" style="226" customWidth="1"/>
    <col min="6153" max="6161" width="8.625" style="226" customWidth="1"/>
    <col min="6162" max="6162" width="4.375" style="226" customWidth="1"/>
    <col min="6163" max="6407" width="8.625" style="226"/>
    <col min="6408" max="6408" width="3.75" style="226" customWidth="1"/>
    <col min="6409" max="6417" width="8.625" style="226" customWidth="1"/>
    <col min="6418" max="6418" width="4.375" style="226" customWidth="1"/>
    <col min="6419" max="6663" width="8.625" style="226"/>
    <col min="6664" max="6664" width="3.75" style="226" customWidth="1"/>
    <col min="6665" max="6673" width="8.625" style="226" customWidth="1"/>
    <col min="6674" max="6674" width="4.375" style="226" customWidth="1"/>
    <col min="6675" max="6919" width="8.625" style="226"/>
    <col min="6920" max="6920" width="3.75" style="226" customWidth="1"/>
    <col min="6921" max="6929" width="8.625" style="226" customWidth="1"/>
    <col min="6930" max="6930" width="4.375" style="226" customWidth="1"/>
    <col min="6931" max="7175" width="8.625" style="226"/>
    <col min="7176" max="7176" width="3.75" style="226" customWidth="1"/>
    <col min="7177" max="7185" width="8.625" style="226" customWidth="1"/>
    <col min="7186" max="7186" width="4.375" style="226" customWidth="1"/>
    <col min="7187" max="7431" width="8.625" style="226"/>
    <col min="7432" max="7432" width="3.75" style="226" customWidth="1"/>
    <col min="7433" max="7441" width="8.625" style="226" customWidth="1"/>
    <col min="7442" max="7442" width="4.375" style="226" customWidth="1"/>
    <col min="7443" max="7687" width="8.625" style="226"/>
    <col min="7688" max="7688" width="3.75" style="226" customWidth="1"/>
    <col min="7689" max="7697" width="8.625" style="226" customWidth="1"/>
    <col min="7698" max="7698" width="4.375" style="226" customWidth="1"/>
    <col min="7699" max="7943" width="8.625" style="226"/>
    <col min="7944" max="7944" width="3.75" style="226" customWidth="1"/>
    <col min="7945" max="7953" width="8.625" style="226" customWidth="1"/>
    <col min="7954" max="7954" width="4.375" style="226" customWidth="1"/>
    <col min="7955" max="8199" width="8.625" style="226"/>
    <col min="8200" max="8200" width="3.75" style="226" customWidth="1"/>
    <col min="8201" max="8209" width="8.625" style="226" customWidth="1"/>
    <col min="8210" max="8210" width="4.375" style="226" customWidth="1"/>
    <col min="8211" max="8455" width="8.625" style="226"/>
    <col min="8456" max="8456" width="3.75" style="226" customWidth="1"/>
    <col min="8457" max="8465" width="8.625" style="226" customWidth="1"/>
    <col min="8466" max="8466" width="4.375" style="226" customWidth="1"/>
    <col min="8467" max="8711" width="8.625" style="226"/>
    <col min="8712" max="8712" width="3.75" style="226" customWidth="1"/>
    <col min="8713" max="8721" width="8.625" style="226" customWidth="1"/>
    <col min="8722" max="8722" width="4.375" style="226" customWidth="1"/>
    <col min="8723" max="8967" width="8.625" style="226"/>
    <col min="8968" max="8968" width="3.75" style="226" customWidth="1"/>
    <col min="8969" max="8977" width="8.625" style="226" customWidth="1"/>
    <col min="8978" max="8978" width="4.375" style="226" customWidth="1"/>
    <col min="8979" max="9223" width="8.625" style="226"/>
    <col min="9224" max="9224" width="3.75" style="226" customWidth="1"/>
    <col min="9225" max="9233" width="8.625" style="226" customWidth="1"/>
    <col min="9234" max="9234" width="4.375" style="226" customWidth="1"/>
    <col min="9235" max="9479" width="8.625" style="226"/>
    <col min="9480" max="9480" width="3.75" style="226" customWidth="1"/>
    <col min="9481" max="9489" width="8.625" style="226" customWidth="1"/>
    <col min="9490" max="9490" width="4.375" style="226" customWidth="1"/>
    <col min="9491" max="9735" width="8.625" style="226"/>
    <col min="9736" max="9736" width="3.75" style="226" customWidth="1"/>
    <col min="9737" max="9745" width="8.625" style="226" customWidth="1"/>
    <col min="9746" max="9746" width="4.375" style="226" customWidth="1"/>
    <col min="9747" max="9991" width="8.625" style="226"/>
    <col min="9992" max="9992" width="3.75" style="226" customWidth="1"/>
    <col min="9993" max="10001" width="8.625" style="226" customWidth="1"/>
    <col min="10002" max="10002" width="4.375" style="226" customWidth="1"/>
    <col min="10003" max="10247" width="8.625" style="226"/>
    <col min="10248" max="10248" width="3.75" style="226" customWidth="1"/>
    <col min="10249" max="10257" width="8.625" style="226" customWidth="1"/>
    <col min="10258" max="10258" width="4.375" style="226" customWidth="1"/>
    <col min="10259" max="10503" width="8.625" style="226"/>
    <col min="10504" max="10504" width="3.75" style="226" customWidth="1"/>
    <col min="10505" max="10513" width="8.625" style="226" customWidth="1"/>
    <col min="10514" max="10514" width="4.375" style="226" customWidth="1"/>
    <col min="10515" max="10759" width="8.625" style="226"/>
    <col min="10760" max="10760" width="3.75" style="226" customWidth="1"/>
    <col min="10761" max="10769" width="8.625" style="226" customWidth="1"/>
    <col min="10770" max="10770" width="4.375" style="226" customWidth="1"/>
    <col min="10771" max="11015" width="8.625" style="226"/>
    <col min="11016" max="11016" width="3.75" style="226" customWidth="1"/>
    <col min="11017" max="11025" width="8.625" style="226" customWidth="1"/>
    <col min="11026" max="11026" width="4.375" style="226" customWidth="1"/>
    <col min="11027" max="11271" width="8.625" style="226"/>
    <col min="11272" max="11272" width="3.75" style="226" customWidth="1"/>
    <col min="11273" max="11281" width="8.625" style="226" customWidth="1"/>
    <col min="11282" max="11282" width="4.375" style="226" customWidth="1"/>
    <col min="11283" max="11527" width="8.625" style="226"/>
    <col min="11528" max="11528" width="3.75" style="226" customWidth="1"/>
    <col min="11529" max="11537" width="8.625" style="226" customWidth="1"/>
    <col min="11538" max="11538" width="4.375" style="226" customWidth="1"/>
    <col min="11539" max="11783" width="8.625" style="226"/>
    <col min="11784" max="11784" width="3.75" style="226" customWidth="1"/>
    <col min="11785" max="11793" width="8.625" style="226" customWidth="1"/>
    <col min="11794" max="11794" width="4.375" style="226" customWidth="1"/>
    <col min="11795" max="12039" width="8.625" style="226"/>
    <col min="12040" max="12040" width="3.75" style="226" customWidth="1"/>
    <col min="12041" max="12049" width="8.625" style="226" customWidth="1"/>
    <col min="12050" max="12050" width="4.375" style="226" customWidth="1"/>
    <col min="12051" max="12295" width="8.625" style="226"/>
    <col min="12296" max="12296" width="3.75" style="226" customWidth="1"/>
    <col min="12297" max="12305" width="8.625" style="226" customWidth="1"/>
    <col min="12306" max="12306" width="4.375" style="226" customWidth="1"/>
    <col min="12307" max="12551" width="8.625" style="226"/>
    <col min="12552" max="12552" width="3.75" style="226" customWidth="1"/>
    <col min="12553" max="12561" width="8.625" style="226" customWidth="1"/>
    <col min="12562" max="12562" width="4.375" style="226" customWidth="1"/>
    <col min="12563" max="12807" width="8.625" style="226"/>
    <col min="12808" max="12808" width="3.75" style="226" customWidth="1"/>
    <col min="12809" max="12817" width="8.625" style="226" customWidth="1"/>
    <col min="12818" max="12818" width="4.375" style="226" customWidth="1"/>
    <col min="12819" max="13063" width="8.625" style="226"/>
    <col min="13064" max="13064" width="3.75" style="226" customWidth="1"/>
    <col min="13065" max="13073" width="8.625" style="226" customWidth="1"/>
    <col min="13074" max="13074" width="4.375" style="226" customWidth="1"/>
    <col min="13075" max="13319" width="8.625" style="226"/>
    <col min="13320" max="13320" width="3.75" style="226" customWidth="1"/>
    <col min="13321" max="13329" width="8.625" style="226" customWidth="1"/>
    <col min="13330" max="13330" width="4.375" style="226" customWidth="1"/>
    <col min="13331" max="13575" width="8.625" style="226"/>
    <col min="13576" max="13576" width="3.75" style="226" customWidth="1"/>
    <col min="13577" max="13585" width="8.625" style="226" customWidth="1"/>
    <col min="13586" max="13586" width="4.375" style="226" customWidth="1"/>
    <col min="13587" max="13831" width="8.625" style="226"/>
    <col min="13832" max="13832" width="3.75" style="226" customWidth="1"/>
    <col min="13833" max="13841" width="8.625" style="226" customWidth="1"/>
    <col min="13842" max="13842" width="4.375" style="226" customWidth="1"/>
    <col min="13843" max="14087" width="8.625" style="226"/>
    <col min="14088" max="14088" width="3.75" style="226" customWidth="1"/>
    <col min="14089" max="14097" width="8.625" style="226" customWidth="1"/>
    <col min="14098" max="14098" width="4.375" style="226" customWidth="1"/>
    <col min="14099" max="14343" width="8.625" style="226"/>
    <col min="14344" max="14344" width="3.75" style="226" customWidth="1"/>
    <col min="14345" max="14353" width="8.625" style="226" customWidth="1"/>
    <col min="14354" max="14354" width="4.375" style="226" customWidth="1"/>
    <col min="14355" max="14599" width="8.625" style="226"/>
    <col min="14600" max="14600" width="3.75" style="226" customWidth="1"/>
    <col min="14601" max="14609" width="8.625" style="226" customWidth="1"/>
    <col min="14610" max="14610" width="4.375" style="226" customWidth="1"/>
    <col min="14611" max="14855" width="8.625" style="226"/>
    <col min="14856" max="14856" width="3.75" style="226" customWidth="1"/>
    <col min="14857" max="14865" width="8.625" style="226" customWidth="1"/>
    <col min="14866" max="14866" width="4.375" style="226" customWidth="1"/>
    <col min="14867" max="15111" width="8.625" style="226"/>
    <col min="15112" max="15112" width="3.75" style="226" customWidth="1"/>
    <col min="15113" max="15121" width="8.625" style="226" customWidth="1"/>
    <col min="15122" max="15122" width="4.375" style="226" customWidth="1"/>
    <col min="15123" max="15367" width="8.625" style="226"/>
    <col min="15368" max="15368" width="3.75" style="226" customWidth="1"/>
    <col min="15369" max="15377" width="8.625" style="226" customWidth="1"/>
    <col min="15378" max="15378" width="4.375" style="226" customWidth="1"/>
    <col min="15379" max="15623" width="8.625" style="226"/>
    <col min="15624" max="15624" width="3.75" style="226" customWidth="1"/>
    <col min="15625" max="15633" width="8.625" style="226" customWidth="1"/>
    <col min="15634" max="15634" width="4.375" style="226" customWidth="1"/>
    <col min="15635" max="15879" width="8.625" style="226"/>
    <col min="15880" max="15880" width="3.75" style="226" customWidth="1"/>
    <col min="15881" max="15889" width="8.625" style="226" customWidth="1"/>
    <col min="15890" max="15890" width="4.375" style="226" customWidth="1"/>
    <col min="15891" max="16135" width="8.625" style="226"/>
    <col min="16136" max="16136" width="3.75" style="226" customWidth="1"/>
    <col min="16137" max="16145" width="8.625" style="226" customWidth="1"/>
    <col min="16146" max="16146" width="4.375" style="226" customWidth="1"/>
    <col min="16147" max="16384" width="8.625" style="226"/>
  </cols>
  <sheetData>
    <row r="1" spans="1:20" ht="17.25">
      <c r="A1" s="225"/>
      <c r="S1" s="795" t="s">
        <v>188</v>
      </c>
      <c r="T1" s="795"/>
    </row>
    <row r="2" spans="1:20" ht="17.25">
      <c r="A2" s="1475" t="s">
        <v>626</v>
      </c>
      <c r="B2" s="1475"/>
      <c r="C2" s="1475"/>
      <c r="D2" s="1475"/>
      <c r="E2" s="1475"/>
      <c r="F2" s="1475"/>
      <c r="G2" s="1475"/>
      <c r="H2" s="1475"/>
      <c r="I2" s="1475"/>
      <c r="J2" s="1475"/>
      <c r="K2" s="1475"/>
      <c r="L2" s="1475"/>
      <c r="M2" s="1475"/>
      <c r="N2" s="1475"/>
      <c r="O2" s="1475"/>
      <c r="P2" s="1475"/>
      <c r="Q2" s="1475"/>
      <c r="R2" s="1475"/>
    </row>
    <row r="3" spans="1:20" ht="14.25">
      <c r="B3" s="227"/>
      <c r="C3" s="227"/>
      <c r="D3" s="227"/>
      <c r="E3" s="227"/>
      <c r="F3" s="227"/>
      <c r="G3" s="227"/>
      <c r="H3" s="227"/>
      <c r="I3" s="227"/>
      <c r="J3" s="227"/>
      <c r="K3" s="227"/>
      <c r="L3" s="227"/>
      <c r="M3" s="227"/>
      <c r="N3" s="227"/>
      <c r="O3" s="227"/>
      <c r="P3" s="227"/>
      <c r="Q3" s="227"/>
    </row>
    <row r="4" spans="1:20" ht="30" customHeight="1">
      <c r="A4" s="1476" t="s">
        <v>487</v>
      </c>
      <c r="B4" s="1476"/>
      <c r="C4" s="1476"/>
      <c r="D4" s="1477" t="str">
        <f>IF(基本情報入力シート!$D$23="","",基本情報入力シート!$D$23)</f>
        <v/>
      </c>
      <c r="E4" s="1477"/>
      <c r="F4" s="1477"/>
      <c r="G4" s="1477"/>
      <c r="H4" s="1477"/>
      <c r="I4" s="1477"/>
      <c r="J4" s="1477"/>
      <c r="K4" s="1477"/>
      <c r="L4" s="1477"/>
      <c r="M4" s="1477"/>
      <c r="N4" s="1477"/>
      <c r="O4" s="1477"/>
      <c r="P4" s="1477"/>
      <c r="Q4" s="1477"/>
      <c r="R4" s="1477"/>
    </row>
    <row r="5" spans="1:20" ht="30" customHeight="1">
      <c r="A5" s="1476" t="s">
        <v>363</v>
      </c>
      <c r="B5" s="1476"/>
      <c r="C5" s="1476"/>
      <c r="D5" s="1477" t="str">
        <f>IF(基本情報入力シート!$D$27="","",基本情報入力シート!$D$27)</f>
        <v/>
      </c>
      <c r="E5" s="1477"/>
      <c r="F5" s="1477"/>
      <c r="G5" s="1477"/>
      <c r="H5" s="1477"/>
      <c r="I5" s="1477"/>
      <c r="J5" s="1477"/>
      <c r="K5" s="1477"/>
      <c r="L5" s="1477"/>
      <c r="M5" s="1477"/>
      <c r="N5" s="1477"/>
      <c r="O5" s="1477"/>
      <c r="P5" s="1477"/>
      <c r="Q5" s="1477"/>
      <c r="R5" s="1477"/>
    </row>
    <row r="7" spans="1:20" ht="15.6" customHeight="1">
      <c r="A7" s="1478" t="s">
        <v>627</v>
      </c>
      <c r="B7" s="1479"/>
      <c r="C7" s="1479"/>
      <c r="D7" s="1482"/>
      <c r="E7" s="1483"/>
      <c r="F7" s="1483"/>
      <c r="G7" s="1483"/>
      <c r="H7" s="1483"/>
      <c r="I7" s="1483"/>
      <c r="J7" s="1483"/>
      <c r="K7" s="1483"/>
      <c r="L7" s="1483"/>
      <c r="M7" s="1483"/>
      <c r="N7" s="1483"/>
      <c r="O7" s="1483"/>
      <c r="P7" s="1483"/>
      <c r="Q7" s="1483"/>
      <c r="R7" s="1484"/>
    </row>
    <row r="8" spans="1:20" ht="15.6" customHeight="1">
      <c r="A8" s="1480"/>
      <c r="B8" s="1481"/>
      <c r="C8" s="1481"/>
      <c r="D8" s="1485"/>
      <c r="E8" s="1486"/>
      <c r="F8" s="1486"/>
      <c r="G8" s="1486"/>
      <c r="H8" s="1486"/>
      <c r="I8" s="1486"/>
      <c r="J8" s="1486"/>
      <c r="K8" s="1486"/>
      <c r="L8" s="1486"/>
      <c r="M8" s="1486"/>
      <c r="N8" s="1486"/>
      <c r="O8" s="1486"/>
      <c r="P8" s="1486"/>
      <c r="Q8" s="1486"/>
      <c r="R8" s="1487"/>
    </row>
    <row r="9" spans="1:20" ht="15.6" customHeight="1">
      <c r="A9" s="1480"/>
      <c r="B9" s="1481"/>
      <c r="C9" s="1481"/>
      <c r="D9" s="1488"/>
      <c r="E9" s="1489"/>
      <c r="F9" s="1489"/>
      <c r="G9" s="1489"/>
      <c r="H9" s="1489"/>
      <c r="I9" s="1489"/>
      <c r="J9" s="1489"/>
      <c r="K9" s="1489"/>
      <c r="L9" s="1489"/>
      <c r="M9" s="1489"/>
      <c r="N9" s="1489"/>
      <c r="O9" s="1489"/>
      <c r="P9" s="1489"/>
      <c r="Q9" s="1489"/>
      <c r="R9" s="1490"/>
    </row>
    <row r="10" spans="1:20" ht="15.6" customHeight="1">
      <c r="A10" s="1491" t="s">
        <v>628</v>
      </c>
      <c r="B10" s="1492"/>
      <c r="C10" s="1492"/>
      <c r="D10" s="1482"/>
      <c r="E10" s="1483"/>
      <c r="F10" s="1483"/>
      <c r="G10" s="1483"/>
      <c r="H10" s="1483"/>
      <c r="I10" s="1483"/>
      <c r="J10" s="1483"/>
      <c r="K10" s="1483"/>
      <c r="L10" s="1483"/>
      <c r="M10" s="1483"/>
      <c r="N10" s="1483"/>
      <c r="O10" s="1483"/>
      <c r="P10" s="1483"/>
      <c r="Q10" s="1483"/>
      <c r="R10" s="1484"/>
    </row>
    <row r="11" spans="1:20" ht="15.6" customHeight="1">
      <c r="A11" s="1491"/>
      <c r="B11" s="1492"/>
      <c r="C11" s="1492"/>
      <c r="D11" s="1485"/>
      <c r="E11" s="1486"/>
      <c r="F11" s="1486"/>
      <c r="G11" s="1486"/>
      <c r="H11" s="1486"/>
      <c r="I11" s="1486"/>
      <c r="J11" s="1486"/>
      <c r="K11" s="1486"/>
      <c r="L11" s="1486"/>
      <c r="M11" s="1486"/>
      <c r="N11" s="1486"/>
      <c r="O11" s="1486"/>
      <c r="P11" s="1486"/>
      <c r="Q11" s="1486"/>
      <c r="R11" s="1487"/>
    </row>
    <row r="12" spans="1:20" ht="15.6" customHeight="1">
      <c r="A12" s="1491"/>
      <c r="B12" s="1492"/>
      <c r="C12" s="1492"/>
      <c r="D12" s="1488"/>
      <c r="E12" s="1489"/>
      <c r="F12" s="1489"/>
      <c r="G12" s="1489"/>
      <c r="H12" s="1489"/>
      <c r="I12" s="1489"/>
      <c r="J12" s="1489"/>
      <c r="K12" s="1489"/>
      <c r="L12" s="1489"/>
      <c r="M12" s="1489"/>
      <c r="N12" s="1489"/>
      <c r="O12" s="1489"/>
      <c r="P12" s="1489"/>
      <c r="Q12" s="1489"/>
      <c r="R12" s="1490"/>
    </row>
    <row r="13" spans="1:20" ht="15.6" customHeight="1">
      <c r="A13" s="1491" t="s">
        <v>629</v>
      </c>
      <c r="B13" s="1492"/>
      <c r="C13" s="1492"/>
      <c r="D13" s="1482"/>
      <c r="E13" s="1483"/>
      <c r="F13" s="1483"/>
      <c r="G13" s="1483"/>
      <c r="H13" s="1483"/>
      <c r="I13" s="1483"/>
      <c r="J13" s="1483"/>
      <c r="K13" s="1483"/>
      <c r="L13" s="1483"/>
      <c r="M13" s="1483"/>
      <c r="N13" s="1483"/>
      <c r="O13" s="1483"/>
      <c r="P13" s="1483"/>
      <c r="Q13" s="1483"/>
      <c r="R13" s="1484"/>
    </row>
    <row r="14" spans="1:20" ht="15.6" customHeight="1">
      <c r="A14" s="1491"/>
      <c r="B14" s="1492"/>
      <c r="C14" s="1492"/>
      <c r="D14" s="1485"/>
      <c r="E14" s="1486"/>
      <c r="F14" s="1486"/>
      <c r="G14" s="1486"/>
      <c r="H14" s="1486"/>
      <c r="I14" s="1486"/>
      <c r="J14" s="1486"/>
      <c r="K14" s="1486"/>
      <c r="L14" s="1486"/>
      <c r="M14" s="1486"/>
      <c r="N14" s="1486"/>
      <c r="O14" s="1486"/>
      <c r="P14" s="1486"/>
      <c r="Q14" s="1486"/>
      <c r="R14" s="1487"/>
    </row>
    <row r="15" spans="1:20" ht="15.6" customHeight="1">
      <c r="A15" s="1491"/>
      <c r="B15" s="1492"/>
      <c r="C15" s="1492"/>
      <c r="D15" s="1488"/>
      <c r="E15" s="1489"/>
      <c r="F15" s="1489"/>
      <c r="G15" s="1489"/>
      <c r="H15" s="1489"/>
      <c r="I15" s="1489"/>
      <c r="J15" s="1489"/>
      <c r="K15" s="1489"/>
      <c r="L15" s="1489"/>
      <c r="M15" s="1489"/>
      <c r="N15" s="1489"/>
      <c r="O15" s="1489"/>
      <c r="P15" s="1489"/>
      <c r="Q15" s="1489"/>
      <c r="R15" s="1490"/>
    </row>
    <row r="16" spans="1:20" ht="15.6" customHeight="1">
      <c r="A16" s="1509" t="s">
        <v>630</v>
      </c>
      <c r="B16" s="1492"/>
      <c r="C16" s="1492"/>
      <c r="D16" s="228"/>
      <c r="E16" s="229"/>
      <c r="F16" s="229"/>
      <c r="G16" s="229"/>
      <c r="H16" s="229"/>
      <c r="I16" s="229"/>
      <c r="J16" s="229"/>
      <c r="K16" s="229"/>
      <c r="L16" s="230"/>
      <c r="M16" s="230"/>
      <c r="N16" s="230"/>
      <c r="O16" s="230"/>
      <c r="P16" s="230"/>
      <c r="Q16" s="230"/>
      <c r="R16" s="231"/>
    </row>
    <row r="17" spans="1:18" ht="15.6" customHeight="1">
      <c r="A17" s="1491"/>
      <c r="B17" s="1492"/>
      <c r="C17" s="1492"/>
      <c r="D17" s="587"/>
      <c r="E17" s="1510"/>
      <c r="F17" s="1510"/>
      <c r="G17" s="590" t="s">
        <v>631</v>
      </c>
      <c r="H17" s="1511" t="s">
        <v>632</v>
      </c>
      <c r="I17" s="1511"/>
      <c r="J17" s="1512"/>
      <c r="K17" s="1512"/>
      <c r="L17" s="1511" t="s">
        <v>633</v>
      </c>
      <c r="M17" s="1511"/>
      <c r="N17" s="1512"/>
      <c r="O17" s="1512"/>
      <c r="P17" s="226" t="s">
        <v>634</v>
      </c>
      <c r="R17" s="232"/>
    </row>
    <row r="18" spans="1:18" ht="15.6" customHeight="1">
      <c r="A18" s="1491"/>
      <c r="B18" s="1492"/>
      <c r="C18" s="1492"/>
      <c r="D18" s="588"/>
      <c r="E18" s="589"/>
      <c r="F18" s="589"/>
      <c r="G18" s="589"/>
      <c r="H18" s="589"/>
      <c r="I18" s="589"/>
      <c r="J18" s="589"/>
      <c r="K18" s="589"/>
      <c r="L18" s="589"/>
      <c r="M18" s="589"/>
      <c r="N18" s="589"/>
      <c r="O18" s="589"/>
      <c r="P18" s="589"/>
      <c r="Q18" s="589"/>
      <c r="R18" s="233"/>
    </row>
    <row r="19" spans="1:18" ht="15.6" customHeight="1">
      <c r="A19" s="1493" t="s">
        <v>635</v>
      </c>
      <c r="B19" s="1494"/>
      <c r="C19" s="1494"/>
      <c r="D19" s="1499" t="s">
        <v>636</v>
      </c>
      <c r="E19" s="1500"/>
      <c r="F19" s="1500"/>
      <c r="G19" s="1500"/>
      <c r="H19" s="1500"/>
      <c r="I19" s="1500"/>
      <c r="J19" s="1500"/>
      <c r="K19" s="1500"/>
      <c r="L19" s="1501"/>
      <c r="M19" s="1501"/>
      <c r="N19" s="1501"/>
      <c r="O19" s="1501"/>
      <c r="P19" s="1501"/>
      <c r="Q19" s="1501"/>
      <c r="R19" s="1502"/>
    </row>
    <row r="20" spans="1:18" ht="15.6" customHeight="1">
      <c r="A20" s="1495"/>
      <c r="B20" s="1496"/>
      <c r="C20" s="1496"/>
      <c r="D20" s="1503"/>
      <c r="E20" s="1504"/>
      <c r="F20" s="1504"/>
      <c r="G20" s="1504"/>
      <c r="H20" s="1504"/>
      <c r="I20" s="1504"/>
      <c r="J20" s="1504"/>
      <c r="K20" s="1504"/>
      <c r="L20" s="1504"/>
      <c r="M20" s="1504"/>
      <c r="N20" s="1504"/>
      <c r="O20" s="1504"/>
      <c r="P20" s="1504"/>
      <c r="Q20" s="1504"/>
      <c r="R20" s="1505"/>
    </row>
    <row r="21" spans="1:18" ht="15.6" customHeight="1">
      <c r="A21" s="1495"/>
      <c r="B21" s="1496"/>
      <c r="C21" s="1496"/>
      <c r="D21" s="1503"/>
      <c r="E21" s="1504"/>
      <c r="F21" s="1504"/>
      <c r="G21" s="1504"/>
      <c r="H21" s="1504"/>
      <c r="I21" s="1504"/>
      <c r="J21" s="1504"/>
      <c r="K21" s="1504"/>
      <c r="L21" s="1504"/>
      <c r="M21" s="1504"/>
      <c r="N21" s="1504"/>
      <c r="O21" s="1504"/>
      <c r="P21" s="1504"/>
      <c r="Q21" s="1504"/>
      <c r="R21" s="1505"/>
    </row>
    <row r="22" spans="1:18">
      <c r="A22" s="1495"/>
      <c r="B22" s="1496"/>
      <c r="C22" s="1496"/>
      <c r="D22" s="1503"/>
      <c r="E22" s="1504"/>
      <c r="F22" s="1504"/>
      <c r="G22" s="1504"/>
      <c r="H22" s="1504"/>
      <c r="I22" s="1504"/>
      <c r="J22" s="1504"/>
      <c r="K22" s="1504"/>
      <c r="L22" s="1504"/>
      <c r="M22" s="1504"/>
      <c r="N22" s="1504"/>
      <c r="O22" s="1504"/>
      <c r="P22" s="1504"/>
      <c r="Q22" s="1504"/>
      <c r="R22" s="1505"/>
    </row>
    <row r="23" spans="1:18">
      <c r="A23" s="1495"/>
      <c r="B23" s="1496"/>
      <c r="C23" s="1496"/>
      <c r="D23" s="1503"/>
      <c r="E23" s="1504"/>
      <c r="F23" s="1504"/>
      <c r="G23" s="1504"/>
      <c r="H23" s="1504"/>
      <c r="I23" s="1504"/>
      <c r="J23" s="1504"/>
      <c r="K23" s="1504"/>
      <c r="L23" s="1504"/>
      <c r="M23" s="1504"/>
      <c r="N23" s="1504"/>
      <c r="O23" s="1504"/>
      <c r="P23" s="1504"/>
      <c r="Q23" s="1504"/>
      <c r="R23" s="1505"/>
    </row>
    <row r="24" spans="1:18">
      <c r="A24" s="1495"/>
      <c r="B24" s="1496"/>
      <c r="C24" s="1496"/>
      <c r="D24" s="1503"/>
      <c r="E24" s="1504"/>
      <c r="F24" s="1504"/>
      <c r="G24" s="1504"/>
      <c r="H24" s="1504"/>
      <c r="I24" s="1504"/>
      <c r="J24" s="1504"/>
      <c r="K24" s="1504"/>
      <c r="L24" s="1504"/>
      <c r="M24" s="1504"/>
      <c r="N24" s="1504"/>
      <c r="O24" s="1504"/>
      <c r="P24" s="1504"/>
      <c r="Q24" s="1504"/>
      <c r="R24" s="1505"/>
    </row>
    <row r="25" spans="1:18">
      <c r="A25" s="1495"/>
      <c r="B25" s="1496"/>
      <c r="C25" s="1496"/>
      <c r="D25" s="1503"/>
      <c r="E25" s="1504"/>
      <c r="F25" s="1504"/>
      <c r="G25" s="1504"/>
      <c r="H25" s="1504"/>
      <c r="I25" s="1504"/>
      <c r="J25" s="1504"/>
      <c r="K25" s="1504"/>
      <c r="L25" s="1504"/>
      <c r="M25" s="1504"/>
      <c r="N25" s="1504"/>
      <c r="O25" s="1504"/>
      <c r="P25" s="1504"/>
      <c r="Q25" s="1504"/>
      <c r="R25" s="1505"/>
    </row>
    <row r="26" spans="1:18">
      <c r="A26" s="1495"/>
      <c r="B26" s="1496"/>
      <c r="C26" s="1496"/>
      <c r="D26" s="1503"/>
      <c r="E26" s="1504"/>
      <c r="F26" s="1504"/>
      <c r="G26" s="1504"/>
      <c r="H26" s="1504"/>
      <c r="I26" s="1504"/>
      <c r="J26" s="1504"/>
      <c r="K26" s="1504"/>
      <c r="L26" s="1504"/>
      <c r="M26" s="1504"/>
      <c r="N26" s="1504"/>
      <c r="O26" s="1504"/>
      <c r="P26" s="1504"/>
      <c r="Q26" s="1504"/>
      <c r="R26" s="1505"/>
    </row>
    <row r="27" spans="1:18">
      <c r="A27" s="1495"/>
      <c r="B27" s="1496"/>
      <c r="C27" s="1496"/>
      <c r="D27" s="1503"/>
      <c r="E27" s="1504"/>
      <c r="F27" s="1504"/>
      <c r="G27" s="1504"/>
      <c r="H27" s="1504"/>
      <c r="I27" s="1504"/>
      <c r="J27" s="1504"/>
      <c r="K27" s="1504"/>
      <c r="L27" s="1504"/>
      <c r="M27" s="1504"/>
      <c r="N27" s="1504"/>
      <c r="O27" s="1504"/>
      <c r="P27" s="1504"/>
      <c r="Q27" s="1504"/>
      <c r="R27" s="1505"/>
    </row>
    <row r="28" spans="1:18">
      <c r="A28" s="1495"/>
      <c r="B28" s="1496"/>
      <c r="C28" s="1496"/>
      <c r="D28" s="1503"/>
      <c r="E28" s="1504"/>
      <c r="F28" s="1504"/>
      <c r="G28" s="1504"/>
      <c r="H28" s="1504"/>
      <c r="I28" s="1504"/>
      <c r="J28" s="1504"/>
      <c r="K28" s="1504"/>
      <c r="L28" s="1504"/>
      <c r="M28" s="1504"/>
      <c r="N28" s="1504"/>
      <c r="O28" s="1504"/>
      <c r="P28" s="1504"/>
      <c r="Q28" s="1504"/>
      <c r="R28" s="1505"/>
    </row>
    <row r="29" spans="1:18">
      <c r="A29" s="1495"/>
      <c r="B29" s="1496"/>
      <c r="C29" s="1496"/>
      <c r="D29" s="1503"/>
      <c r="E29" s="1504"/>
      <c r="F29" s="1504"/>
      <c r="G29" s="1504"/>
      <c r="H29" s="1504"/>
      <c r="I29" s="1504"/>
      <c r="J29" s="1504"/>
      <c r="K29" s="1504"/>
      <c r="L29" s="1504"/>
      <c r="M29" s="1504"/>
      <c r="N29" s="1504"/>
      <c r="O29" s="1504"/>
      <c r="P29" s="1504"/>
      <c r="Q29" s="1504"/>
      <c r="R29" s="1505"/>
    </row>
    <row r="30" spans="1:18">
      <c r="A30" s="1495"/>
      <c r="B30" s="1496"/>
      <c r="C30" s="1496"/>
      <c r="D30" s="1503"/>
      <c r="E30" s="1504"/>
      <c r="F30" s="1504"/>
      <c r="G30" s="1504"/>
      <c r="H30" s="1504"/>
      <c r="I30" s="1504"/>
      <c r="J30" s="1504"/>
      <c r="K30" s="1504"/>
      <c r="L30" s="1504"/>
      <c r="M30" s="1504"/>
      <c r="N30" s="1504"/>
      <c r="O30" s="1504"/>
      <c r="P30" s="1504"/>
      <c r="Q30" s="1504"/>
      <c r="R30" s="1505"/>
    </row>
    <row r="31" spans="1:18">
      <c r="A31" s="1495"/>
      <c r="B31" s="1496"/>
      <c r="C31" s="1496"/>
      <c r="D31" s="1503"/>
      <c r="E31" s="1504"/>
      <c r="F31" s="1504"/>
      <c r="G31" s="1504"/>
      <c r="H31" s="1504"/>
      <c r="I31" s="1504"/>
      <c r="J31" s="1504"/>
      <c r="K31" s="1504"/>
      <c r="L31" s="1504"/>
      <c r="M31" s="1504"/>
      <c r="N31" s="1504"/>
      <c r="O31" s="1504"/>
      <c r="P31" s="1504"/>
      <c r="Q31" s="1504"/>
      <c r="R31" s="1505"/>
    </row>
    <row r="32" spans="1:18">
      <c r="A32" s="1495"/>
      <c r="B32" s="1496"/>
      <c r="C32" s="1496"/>
      <c r="D32" s="1503"/>
      <c r="E32" s="1504"/>
      <c r="F32" s="1504"/>
      <c r="G32" s="1504"/>
      <c r="H32" s="1504"/>
      <c r="I32" s="1504"/>
      <c r="J32" s="1504"/>
      <c r="K32" s="1504"/>
      <c r="L32" s="1504"/>
      <c r="M32" s="1504"/>
      <c r="N32" s="1504"/>
      <c r="O32" s="1504"/>
      <c r="P32" s="1504"/>
      <c r="Q32" s="1504"/>
      <c r="R32" s="1505"/>
    </row>
    <row r="33" spans="1:18">
      <c r="A33" s="1495"/>
      <c r="B33" s="1496"/>
      <c r="C33" s="1496"/>
      <c r="D33" s="1503"/>
      <c r="E33" s="1504"/>
      <c r="F33" s="1504"/>
      <c r="G33" s="1504"/>
      <c r="H33" s="1504"/>
      <c r="I33" s="1504"/>
      <c r="J33" s="1504"/>
      <c r="K33" s="1504"/>
      <c r="L33" s="1504"/>
      <c r="M33" s="1504"/>
      <c r="N33" s="1504"/>
      <c r="O33" s="1504"/>
      <c r="P33" s="1504"/>
      <c r="Q33" s="1504"/>
      <c r="R33" s="1505"/>
    </row>
    <row r="34" spans="1:18">
      <c r="A34" s="1495"/>
      <c r="B34" s="1496"/>
      <c r="C34" s="1496"/>
      <c r="D34" s="1503"/>
      <c r="E34" s="1504"/>
      <c r="F34" s="1504"/>
      <c r="G34" s="1504"/>
      <c r="H34" s="1504"/>
      <c r="I34" s="1504"/>
      <c r="J34" s="1504"/>
      <c r="K34" s="1504"/>
      <c r="L34" s="1504"/>
      <c r="M34" s="1504"/>
      <c r="N34" s="1504"/>
      <c r="O34" s="1504"/>
      <c r="P34" s="1504"/>
      <c r="Q34" s="1504"/>
      <c r="R34" s="1505"/>
    </row>
    <row r="35" spans="1:18">
      <c r="A35" s="1495"/>
      <c r="B35" s="1496"/>
      <c r="C35" s="1496"/>
      <c r="D35" s="1503"/>
      <c r="E35" s="1504"/>
      <c r="F35" s="1504"/>
      <c r="G35" s="1504"/>
      <c r="H35" s="1504"/>
      <c r="I35" s="1504"/>
      <c r="J35" s="1504"/>
      <c r="K35" s="1504"/>
      <c r="L35" s="1504"/>
      <c r="M35" s="1504"/>
      <c r="N35" s="1504"/>
      <c r="O35" s="1504"/>
      <c r="P35" s="1504"/>
      <c r="Q35" s="1504"/>
      <c r="R35" s="1505"/>
    </row>
    <row r="36" spans="1:18">
      <c r="A36" s="1495"/>
      <c r="B36" s="1496"/>
      <c r="C36" s="1496"/>
      <c r="D36" s="1503"/>
      <c r="E36" s="1504"/>
      <c r="F36" s="1504"/>
      <c r="G36" s="1504"/>
      <c r="H36" s="1504"/>
      <c r="I36" s="1504"/>
      <c r="J36" s="1504"/>
      <c r="K36" s="1504"/>
      <c r="L36" s="1504"/>
      <c r="M36" s="1504"/>
      <c r="N36" s="1504"/>
      <c r="O36" s="1504"/>
      <c r="P36" s="1504"/>
      <c r="Q36" s="1504"/>
      <c r="R36" s="1505"/>
    </row>
    <row r="37" spans="1:18">
      <c r="A37" s="1495"/>
      <c r="B37" s="1496"/>
      <c r="C37" s="1496"/>
      <c r="D37" s="1503"/>
      <c r="E37" s="1504"/>
      <c r="F37" s="1504"/>
      <c r="G37" s="1504"/>
      <c r="H37" s="1504"/>
      <c r="I37" s="1504"/>
      <c r="J37" s="1504"/>
      <c r="K37" s="1504"/>
      <c r="L37" s="1504"/>
      <c r="M37" s="1504"/>
      <c r="N37" s="1504"/>
      <c r="O37" s="1504"/>
      <c r="P37" s="1504"/>
      <c r="Q37" s="1504"/>
      <c r="R37" s="1505"/>
    </row>
    <row r="38" spans="1:18">
      <c r="A38" s="1495"/>
      <c r="B38" s="1496"/>
      <c r="C38" s="1496"/>
      <c r="D38" s="1503"/>
      <c r="E38" s="1504"/>
      <c r="F38" s="1504"/>
      <c r="G38" s="1504"/>
      <c r="H38" s="1504"/>
      <c r="I38" s="1504"/>
      <c r="J38" s="1504"/>
      <c r="K38" s="1504"/>
      <c r="L38" s="1504"/>
      <c r="M38" s="1504"/>
      <c r="N38" s="1504"/>
      <c r="O38" s="1504"/>
      <c r="P38" s="1504"/>
      <c r="Q38" s="1504"/>
      <c r="R38" s="1505"/>
    </row>
    <row r="39" spans="1:18">
      <c r="A39" s="1495"/>
      <c r="B39" s="1496"/>
      <c r="C39" s="1496"/>
      <c r="D39" s="1503"/>
      <c r="E39" s="1504"/>
      <c r="F39" s="1504"/>
      <c r="G39" s="1504"/>
      <c r="H39" s="1504"/>
      <c r="I39" s="1504"/>
      <c r="J39" s="1504"/>
      <c r="K39" s="1504"/>
      <c r="L39" s="1504"/>
      <c r="M39" s="1504"/>
      <c r="N39" s="1504"/>
      <c r="O39" s="1504"/>
      <c r="P39" s="1504"/>
      <c r="Q39" s="1504"/>
      <c r="R39" s="1505"/>
    </row>
    <row r="40" spans="1:18">
      <c r="A40" s="1495"/>
      <c r="B40" s="1496"/>
      <c r="C40" s="1496"/>
      <c r="D40" s="1503"/>
      <c r="E40" s="1504"/>
      <c r="F40" s="1504"/>
      <c r="G40" s="1504"/>
      <c r="H40" s="1504"/>
      <c r="I40" s="1504"/>
      <c r="J40" s="1504"/>
      <c r="K40" s="1504"/>
      <c r="L40" s="1504"/>
      <c r="M40" s="1504"/>
      <c r="N40" s="1504"/>
      <c r="O40" s="1504"/>
      <c r="P40" s="1504"/>
      <c r="Q40" s="1504"/>
      <c r="R40" s="1505"/>
    </row>
    <row r="41" spans="1:18">
      <c r="A41" s="1495"/>
      <c r="B41" s="1496"/>
      <c r="C41" s="1496"/>
      <c r="D41" s="1503"/>
      <c r="E41" s="1504"/>
      <c r="F41" s="1504"/>
      <c r="G41" s="1504"/>
      <c r="H41" s="1504"/>
      <c r="I41" s="1504"/>
      <c r="J41" s="1504"/>
      <c r="K41" s="1504"/>
      <c r="L41" s="1504"/>
      <c r="M41" s="1504"/>
      <c r="N41" s="1504"/>
      <c r="O41" s="1504"/>
      <c r="P41" s="1504"/>
      <c r="Q41" s="1504"/>
      <c r="R41" s="1505"/>
    </row>
    <row r="42" spans="1:18">
      <c r="A42" s="1495"/>
      <c r="B42" s="1496"/>
      <c r="C42" s="1496"/>
      <c r="D42" s="1503"/>
      <c r="E42" s="1504"/>
      <c r="F42" s="1504"/>
      <c r="G42" s="1504"/>
      <c r="H42" s="1504"/>
      <c r="I42" s="1504"/>
      <c r="J42" s="1504"/>
      <c r="K42" s="1504"/>
      <c r="L42" s="1504"/>
      <c r="M42" s="1504"/>
      <c r="N42" s="1504"/>
      <c r="O42" s="1504"/>
      <c r="P42" s="1504"/>
      <c r="Q42" s="1504"/>
      <c r="R42" s="1505"/>
    </row>
    <row r="43" spans="1:18">
      <c r="A43" s="1495"/>
      <c r="B43" s="1496"/>
      <c r="C43" s="1496"/>
      <c r="D43" s="1503"/>
      <c r="E43" s="1504"/>
      <c r="F43" s="1504"/>
      <c r="G43" s="1504"/>
      <c r="H43" s="1504"/>
      <c r="I43" s="1504"/>
      <c r="J43" s="1504"/>
      <c r="K43" s="1504"/>
      <c r="L43" s="1504"/>
      <c r="M43" s="1504"/>
      <c r="N43" s="1504"/>
      <c r="O43" s="1504"/>
      <c r="P43" s="1504"/>
      <c r="Q43" s="1504"/>
      <c r="R43" s="1505"/>
    </row>
    <row r="44" spans="1:18">
      <c r="A44" s="1497"/>
      <c r="B44" s="1498"/>
      <c r="C44" s="1498"/>
      <c r="D44" s="1506"/>
      <c r="E44" s="1507"/>
      <c r="F44" s="1507"/>
      <c r="G44" s="1507"/>
      <c r="H44" s="1507"/>
      <c r="I44" s="1507"/>
      <c r="J44" s="1507"/>
      <c r="K44" s="1507"/>
      <c r="L44" s="1507"/>
      <c r="M44" s="1507"/>
      <c r="N44" s="1507"/>
      <c r="O44" s="1507"/>
      <c r="P44" s="1507"/>
      <c r="Q44" s="1507"/>
      <c r="R44" s="1508"/>
    </row>
    <row r="46" spans="1:18">
      <c r="A46" s="226" t="s">
        <v>637</v>
      </c>
      <c r="B46" s="234"/>
      <c r="C46" s="234"/>
      <c r="D46" s="234"/>
      <c r="E46" s="234"/>
      <c r="F46" s="234"/>
      <c r="G46" s="234"/>
      <c r="H46" s="234"/>
      <c r="I46" s="234"/>
      <c r="J46" s="234"/>
      <c r="K46" s="234"/>
      <c r="L46" s="234"/>
      <c r="M46" s="234"/>
      <c r="N46" s="234"/>
      <c r="O46" s="234"/>
      <c r="P46" s="234"/>
      <c r="Q46" s="234"/>
    </row>
    <row r="47" spans="1:18">
      <c r="B47" s="234"/>
      <c r="C47" s="234"/>
      <c r="D47" s="234"/>
      <c r="E47" s="234"/>
      <c r="F47" s="234"/>
      <c r="G47" s="234"/>
      <c r="H47" s="234"/>
      <c r="I47" s="234"/>
      <c r="J47" s="234"/>
      <c r="K47" s="234"/>
      <c r="L47" s="234"/>
      <c r="M47" s="234"/>
      <c r="N47" s="234"/>
      <c r="O47" s="234"/>
      <c r="P47" s="234"/>
      <c r="Q47" s="234"/>
    </row>
    <row r="48" spans="1:18">
      <c r="B48" s="234"/>
      <c r="C48" s="234"/>
      <c r="D48" s="234"/>
      <c r="E48" s="234"/>
      <c r="F48" s="234"/>
      <c r="G48" s="234"/>
      <c r="H48" s="234"/>
      <c r="I48" s="234"/>
      <c r="J48" s="234"/>
      <c r="K48" s="234"/>
      <c r="L48" s="234"/>
      <c r="M48" s="234"/>
      <c r="N48" s="234"/>
      <c r="O48" s="234"/>
      <c r="P48" s="234"/>
      <c r="Q48" s="234"/>
    </row>
    <row r="49" spans="1:18">
      <c r="B49" s="234"/>
      <c r="C49" s="234"/>
      <c r="D49" s="234"/>
      <c r="E49" s="234"/>
      <c r="F49" s="234"/>
      <c r="G49" s="234"/>
      <c r="H49" s="234"/>
      <c r="I49" s="234"/>
      <c r="J49" s="234"/>
      <c r="K49" s="234"/>
      <c r="L49" s="234"/>
      <c r="M49" s="234"/>
      <c r="N49" s="234"/>
      <c r="O49" s="234"/>
      <c r="P49" s="234"/>
      <c r="Q49" s="234"/>
    </row>
    <row r="50" spans="1:18">
      <c r="B50" s="234"/>
      <c r="C50" s="234"/>
      <c r="D50" s="234"/>
      <c r="E50" s="234"/>
      <c r="F50" s="234"/>
      <c r="G50" s="234"/>
      <c r="H50" s="234"/>
      <c r="I50" s="234"/>
      <c r="J50" s="234"/>
      <c r="K50" s="234"/>
      <c r="L50" s="234"/>
      <c r="M50" s="234"/>
      <c r="N50" s="234"/>
      <c r="O50" s="234"/>
      <c r="P50" s="234"/>
      <c r="Q50" s="234"/>
    </row>
    <row r="51" spans="1:18">
      <c r="A51" s="235"/>
      <c r="B51" s="234"/>
      <c r="C51" s="234"/>
      <c r="D51" s="234"/>
      <c r="E51" s="234"/>
      <c r="F51" s="234"/>
      <c r="G51" s="234"/>
      <c r="H51" s="234"/>
      <c r="I51" s="234"/>
      <c r="J51" s="234"/>
      <c r="K51" s="234"/>
      <c r="L51" s="234"/>
      <c r="M51" s="234"/>
      <c r="N51" s="234"/>
      <c r="O51" s="234"/>
      <c r="P51" s="234"/>
      <c r="Q51" s="234"/>
    </row>
    <row r="52" spans="1:18">
      <c r="B52" s="234"/>
      <c r="C52" s="234"/>
      <c r="D52" s="234"/>
      <c r="E52" s="234"/>
      <c r="F52" s="234"/>
      <c r="G52" s="234"/>
      <c r="H52" s="234"/>
      <c r="I52" s="234"/>
      <c r="J52" s="234"/>
      <c r="K52" s="234"/>
      <c r="L52" s="234"/>
      <c r="M52" s="234"/>
      <c r="N52" s="234"/>
      <c r="O52" s="234"/>
      <c r="P52" s="234"/>
      <c r="Q52" s="234"/>
    </row>
    <row r="53" spans="1:18">
      <c r="B53" s="234"/>
      <c r="C53" s="234"/>
      <c r="D53" s="234"/>
      <c r="E53" s="234"/>
      <c r="F53" s="234"/>
      <c r="G53" s="234"/>
      <c r="H53" s="234"/>
      <c r="I53" s="234"/>
      <c r="J53" s="234"/>
      <c r="K53" s="234"/>
      <c r="L53" s="234"/>
      <c r="M53" s="234"/>
      <c r="N53" s="234"/>
      <c r="O53" s="234"/>
      <c r="P53" s="234"/>
      <c r="Q53" s="234"/>
    </row>
    <row r="54" spans="1:18">
      <c r="A54" s="236"/>
      <c r="B54" s="236"/>
      <c r="C54" s="236"/>
      <c r="D54" s="236"/>
      <c r="E54" s="236"/>
      <c r="F54" s="236"/>
      <c r="G54" s="236"/>
      <c r="H54" s="236"/>
      <c r="I54" s="236"/>
      <c r="J54" s="236"/>
      <c r="K54" s="236"/>
      <c r="L54" s="236"/>
      <c r="M54" s="236"/>
      <c r="N54" s="236"/>
      <c r="O54" s="236"/>
      <c r="P54" s="236"/>
      <c r="Q54" s="236"/>
      <c r="R54" s="236"/>
    </row>
    <row r="55" spans="1:18">
      <c r="A55" s="236"/>
      <c r="B55" s="236"/>
      <c r="C55" s="236"/>
      <c r="D55" s="236"/>
      <c r="E55" s="236"/>
      <c r="F55" s="236"/>
      <c r="G55" s="236"/>
      <c r="H55" s="236"/>
      <c r="I55" s="236"/>
      <c r="J55" s="236"/>
      <c r="K55" s="236"/>
      <c r="L55" s="236"/>
      <c r="M55" s="236"/>
      <c r="N55" s="236"/>
      <c r="O55" s="236"/>
      <c r="P55" s="236"/>
      <c r="Q55" s="236"/>
      <c r="R55" s="236"/>
    </row>
  </sheetData>
  <mergeCells count="20">
    <mergeCell ref="A19:C44"/>
    <mergeCell ref="D19:R44"/>
    <mergeCell ref="A16:C18"/>
    <mergeCell ref="E17:F17"/>
    <mergeCell ref="H17:I17"/>
    <mergeCell ref="J17:K17"/>
    <mergeCell ref="L17:M17"/>
    <mergeCell ref="N17:O17"/>
    <mergeCell ref="A7:C9"/>
    <mergeCell ref="D7:R9"/>
    <mergeCell ref="A10:C12"/>
    <mergeCell ref="D10:R12"/>
    <mergeCell ref="A13:C15"/>
    <mergeCell ref="D13:R15"/>
    <mergeCell ref="S1:T1"/>
    <mergeCell ref="A2:R2"/>
    <mergeCell ref="A4:C4"/>
    <mergeCell ref="D4:R4"/>
    <mergeCell ref="A5:C5"/>
    <mergeCell ref="D5:R5"/>
  </mergeCells>
  <phoneticPr fontId="29"/>
  <hyperlinks>
    <hyperlink ref="S1" location="目次!A1" display="目次に戻る"/>
    <hyperlink ref="S1:T1" location="目次!A25" display="目次に戻る"/>
  </hyperlinks>
  <printOptions horizontalCentered="1"/>
  <pageMargins left="0.78740157480314965" right="0.78740157480314965" top="0.98425196850393704" bottom="0.59055118110236227" header="0.51181102362204722" footer="0.51181102362204722"/>
  <pageSetup paperSize="9" scale="95" orientation="portrait" blackAndWhite="1" r:id="rId1"/>
  <headerFooter alignWithMargins="0">
    <oddHeader>&amp;L&amp;"ＭＳ Ｐ明朝,標準"参考様式１２</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pageSetUpPr fitToPage="1"/>
  </sheetPr>
  <dimension ref="A1:AX31"/>
  <sheetViews>
    <sheetView view="pageBreakPreview" topLeftCell="A4" zoomScale="48" zoomScaleNormal="70" zoomScaleSheetLayoutView="48" workbookViewId="0">
      <pane ySplit="6" topLeftCell="A10" activePane="bottomLeft" state="frozen"/>
      <selection activeCell="F14" sqref="F14"/>
      <selection pane="bottomLeft" activeCell="AI20" sqref="AI20"/>
    </sheetView>
  </sheetViews>
  <sheetFormatPr defaultColWidth="9" defaultRowHeight="32.25"/>
  <cols>
    <col min="1" max="1" width="9" style="701"/>
    <col min="2" max="2" width="13.625" style="702" customWidth="1"/>
    <col min="3" max="3" width="55.125" style="702" customWidth="1"/>
    <col min="4" max="34" width="6.875" style="728" customWidth="1"/>
    <col min="35" max="35" width="55.625" style="702" customWidth="1"/>
    <col min="36" max="16384" width="9" style="705"/>
  </cols>
  <sheetData>
    <row r="1" spans="1:50" hidden="1">
      <c r="C1" s="703" t="s">
        <v>1230</v>
      </c>
      <c r="D1" s="704">
        <f t="shared" ref="D1:AH1" si="0">COUNTIF(D$10:D$30,"●")</f>
        <v>0</v>
      </c>
      <c r="E1" s="704">
        <f t="shared" si="0"/>
        <v>0</v>
      </c>
      <c r="F1" s="704">
        <f t="shared" si="0"/>
        <v>0</v>
      </c>
      <c r="G1" s="704">
        <f t="shared" si="0"/>
        <v>0</v>
      </c>
      <c r="H1" s="704">
        <f t="shared" si="0"/>
        <v>0</v>
      </c>
      <c r="I1" s="704">
        <f t="shared" si="0"/>
        <v>0</v>
      </c>
      <c r="J1" s="704">
        <f t="shared" si="0"/>
        <v>0</v>
      </c>
      <c r="K1" s="704">
        <f t="shared" si="0"/>
        <v>0</v>
      </c>
      <c r="L1" s="704">
        <f t="shared" si="0"/>
        <v>0</v>
      </c>
      <c r="M1" s="704">
        <f t="shared" si="0"/>
        <v>0</v>
      </c>
      <c r="N1" s="704">
        <f t="shared" si="0"/>
        <v>0</v>
      </c>
      <c r="O1" s="704">
        <f t="shared" si="0"/>
        <v>0</v>
      </c>
      <c r="P1" s="704">
        <f t="shared" si="0"/>
        <v>0</v>
      </c>
      <c r="Q1" s="704">
        <f t="shared" si="0"/>
        <v>0</v>
      </c>
      <c r="R1" s="704">
        <f t="shared" si="0"/>
        <v>0</v>
      </c>
      <c r="S1" s="704">
        <f t="shared" si="0"/>
        <v>0</v>
      </c>
      <c r="T1" s="704">
        <f t="shared" si="0"/>
        <v>0</v>
      </c>
      <c r="U1" s="704">
        <f t="shared" si="0"/>
        <v>0</v>
      </c>
      <c r="V1" s="704">
        <f t="shared" si="0"/>
        <v>0</v>
      </c>
      <c r="W1" s="704">
        <f t="shared" si="0"/>
        <v>0</v>
      </c>
      <c r="X1" s="704">
        <f t="shared" si="0"/>
        <v>0</v>
      </c>
      <c r="Y1" s="704">
        <f t="shared" si="0"/>
        <v>0</v>
      </c>
      <c r="Z1" s="704">
        <f t="shared" si="0"/>
        <v>0</v>
      </c>
      <c r="AA1" s="704">
        <f t="shared" si="0"/>
        <v>0</v>
      </c>
      <c r="AB1" s="704">
        <f t="shared" si="0"/>
        <v>0</v>
      </c>
      <c r="AC1" s="704">
        <f t="shared" si="0"/>
        <v>0</v>
      </c>
      <c r="AD1" s="704">
        <f t="shared" si="0"/>
        <v>0</v>
      </c>
      <c r="AE1" s="704">
        <f t="shared" si="0"/>
        <v>0</v>
      </c>
      <c r="AF1" s="704">
        <f t="shared" si="0"/>
        <v>0</v>
      </c>
      <c r="AG1" s="704">
        <f t="shared" si="0"/>
        <v>0</v>
      </c>
      <c r="AH1" s="704">
        <f t="shared" si="0"/>
        <v>0</v>
      </c>
    </row>
    <row r="2" spans="1:50" hidden="1">
      <c r="C2" s="703" t="s">
        <v>1231</v>
      </c>
      <c r="D2" s="704">
        <f t="shared" ref="D2:AH2" si="1">COUNTIF(D$10:D$30,"▲")</f>
        <v>0</v>
      </c>
      <c r="E2" s="704">
        <f t="shared" si="1"/>
        <v>0</v>
      </c>
      <c r="F2" s="704">
        <f t="shared" si="1"/>
        <v>0</v>
      </c>
      <c r="G2" s="704">
        <f t="shared" si="1"/>
        <v>0</v>
      </c>
      <c r="H2" s="704">
        <f t="shared" si="1"/>
        <v>0</v>
      </c>
      <c r="I2" s="704">
        <f t="shared" si="1"/>
        <v>0</v>
      </c>
      <c r="J2" s="704">
        <f t="shared" si="1"/>
        <v>0</v>
      </c>
      <c r="K2" s="704">
        <f t="shared" si="1"/>
        <v>0</v>
      </c>
      <c r="L2" s="704">
        <f t="shared" si="1"/>
        <v>0</v>
      </c>
      <c r="M2" s="704">
        <f t="shared" si="1"/>
        <v>0</v>
      </c>
      <c r="N2" s="704">
        <f t="shared" si="1"/>
        <v>0</v>
      </c>
      <c r="O2" s="704">
        <f t="shared" si="1"/>
        <v>0</v>
      </c>
      <c r="P2" s="704">
        <f t="shared" si="1"/>
        <v>0</v>
      </c>
      <c r="Q2" s="704">
        <f t="shared" si="1"/>
        <v>0</v>
      </c>
      <c r="R2" s="704">
        <f t="shared" si="1"/>
        <v>0</v>
      </c>
      <c r="S2" s="704">
        <f t="shared" si="1"/>
        <v>0</v>
      </c>
      <c r="T2" s="704">
        <f t="shared" si="1"/>
        <v>0</v>
      </c>
      <c r="U2" s="704">
        <f t="shared" si="1"/>
        <v>0</v>
      </c>
      <c r="V2" s="704">
        <f t="shared" si="1"/>
        <v>0</v>
      </c>
      <c r="W2" s="704">
        <f t="shared" si="1"/>
        <v>0</v>
      </c>
      <c r="X2" s="704">
        <f t="shared" si="1"/>
        <v>0</v>
      </c>
      <c r="Y2" s="704">
        <f t="shared" si="1"/>
        <v>0</v>
      </c>
      <c r="Z2" s="704">
        <f t="shared" si="1"/>
        <v>0</v>
      </c>
      <c r="AA2" s="704">
        <f t="shared" si="1"/>
        <v>0</v>
      </c>
      <c r="AB2" s="704">
        <f t="shared" si="1"/>
        <v>0</v>
      </c>
      <c r="AC2" s="704">
        <f t="shared" si="1"/>
        <v>0</v>
      </c>
      <c r="AD2" s="704">
        <f t="shared" si="1"/>
        <v>0</v>
      </c>
      <c r="AE2" s="704">
        <f t="shared" si="1"/>
        <v>0</v>
      </c>
      <c r="AF2" s="704">
        <f t="shared" si="1"/>
        <v>0</v>
      </c>
      <c r="AG2" s="704">
        <f t="shared" si="1"/>
        <v>0</v>
      </c>
      <c r="AH2" s="704">
        <f t="shared" si="1"/>
        <v>0</v>
      </c>
    </row>
    <row r="3" spans="1:50" hidden="1">
      <c r="C3" s="703" t="s">
        <v>1127</v>
      </c>
      <c r="D3" s="704" t="str">
        <f>IF(AND(D1=0,D2=0),"×","○")</f>
        <v>×</v>
      </c>
      <c r="E3" s="704" t="str">
        <f t="shared" ref="E3:AH3" si="2">IF(AND(E1=0,E2=0),"×","○")</f>
        <v>×</v>
      </c>
      <c r="F3" s="704" t="str">
        <f t="shared" si="2"/>
        <v>×</v>
      </c>
      <c r="G3" s="704" t="str">
        <f>IF(AND(G1=0,G2=0),"×","○")</f>
        <v>×</v>
      </c>
      <c r="H3" s="704" t="str">
        <f t="shared" si="2"/>
        <v>×</v>
      </c>
      <c r="I3" s="704" t="str">
        <f t="shared" si="2"/>
        <v>×</v>
      </c>
      <c r="J3" s="704" t="str">
        <f t="shared" si="2"/>
        <v>×</v>
      </c>
      <c r="K3" s="704" t="str">
        <f t="shared" si="2"/>
        <v>×</v>
      </c>
      <c r="L3" s="704" t="str">
        <f t="shared" si="2"/>
        <v>×</v>
      </c>
      <c r="M3" s="704" t="str">
        <f t="shared" si="2"/>
        <v>×</v>
      </c>
      <c r="N3" s="704" t="str">
        <f t="shared" si="2"/>
        <v>×</v>
      </c>
      <c r="O3" s="704" t="str">
        <f t="shared" si="2"/>
        <v>×</v>
      </c>
      <c r="P3" s="704" t="str">
        <f t="shared" si="2"/>
        <v>×</v>
      </c>
      <c r="Q3" s="704" t="str">
        <f t="shared" si="2"/>
        <v>×</v>
      </c>
      <c r="R3" s="704" t="str">
        <f t="shared" si="2"/>
        <v>×</v>
      </c>
      <c r="S3" s="704" t="str">
        <f t="shared" si="2"/>
        <v>×</v>
      </c>
      <c r="T3" s="704" t="str">
        <f t="shared" si="2"/>
        <v>×</v>
      </c>
      <c r="U3" s="704" t="str">
        <f t="shared" si="2"/>
        <v>×</v>
      </c>
      <c r="V3" s="704" t="str">
        <f t="shared" si="2"/>
        <v>×</v>
      </c>
      <c r="W3" s="704" t="str">
        <f t="shared" si="2"/>
        <v>×</v>
      </c>
      <c r="X3" s="704" t="str">
        <f t="shared" si="2"/>
        <v>×</v>
      </c>
      <c r="Y3" s="704" t="str">
        <f t="shared" si="2"/>
        <v>×</v>
      </c>
      <c r="Z3" s="704" t="str">
        <f t="shared" si="2"/>
        <v>×</v>
      </c>
      <c r="AA3" s="704" t="str">
        <f t="shared" si="2"/>
        <v>×</v>
      </c>
      <c r="AB3" s="704" t="str">
        <f>IF(AND(AB1=0,AB2=0),"×","○")</f>
        <v>×</v>
      </c>
      <c r="AC3" s="704" t="str">
        <f t="shared" si="2"/>
        <v>×</v>
      </c>
      <c r="AD3" s="704" t="str">
        <f t="shared" si="2"/>
        <v>×</v>
      </c>
      <c r="AE3" s="704" t="str">
        <f t="shared" si="2"/>
        <v>×</v>
      </c>
      <c r="AF3" s="704" t="str">
        <f t="shared" si="2"/>
        <v>×</v>
      </c>
      <c r="AG3" s="704" t="str">
        <f t="shared" si="2"/>
        <v>×</v>
      </c>
      <c r="AH3" s="704" t="str">
        <f t="shared" si="2"/>
        <v>×</v>
      </c>
    </row>
    <row r="4" spans="1:50">
      <c r="C4" s="703"/>
      <c r="D4" s="704"/>
      <c r="E4" s="704"/>
      <c r="F4" s="704"/>
      <c r="G4" s="704"/>
      <c r="H4" s="704"/>
      <c r="I4" s="704"/>
      <c r="J4" s="704"/>
      <c r="K4" s="704"/>
      <c r="L4" s="704"/>
      <c r="M4" s="704"/>
      <c r="N4" s="704"/>
      <c r="O4" s="704"/>
      <c r="P4" s="704"/>
      <c r="Q4" s="704"/>
      <c r="R4" s="704"/>
      <c r="S4" s="704"/>
      <c r="T4" s="704"/>
      <c r="U4" s="704"/>
      <c r="V4" s="704"/>
      <c r="W4" s="704"/>
      <c r="X4" s="704"/>
      <c r="Y4" s="704"/>
      <c r="Z4" s="704"/>
      <c r="AA4" s="704"/>
      <c r="AB4" s="704"/>
      <c r="AC4" s="704"/>
      <c r="AD4" s="704"/>
      <c r="AE4" s="704"/>
      <c r="AF4" s="704"/>
      <c r="AG4" s="704"/>
      <c r="AH4" s="704"/>
    </row>
    <row r="5" spans="1:50">
      <c r="B5" s="706" t="s">
        <v>1128</v>
      </c>
      <c r="C5" s="703"/>
      <c r="D5" s="704"/>
      <c r="E5" s="704"/>
      <c r="F5" s="704"/>
      <c r="G5" s="704"/>
      <c r="H5" s="704"/>
      <c r="I5" s="707" t="s">
        <v>1232</v>
      </c>
      <c r="J5" s="707"/>
      <c r="K5" s="707"/>
      <c r="L5" s="707"/>
      <c r="M5" s="707" t="s">
        <v>1233</v>
      </c>
      <c r="N5" s="707" t="s">
        <v>1233</v>
      </c>
      <c r="O5" s="707" t="s">
        <v>1233</v>
      </c>
      <c r="P5" s="707" t="s">
        <v>1233</v>
      </c>
      <c r="Q5" s="707" t="s">
        <v>1232</v>
      </c>
      <c r="R5" s="707" t="s">
        <v>1234</v>
      </c>
      <c r="S5" s="707" t="s">
        <v>1235</v>
      </c>
      <c r="T5" s="707"/>
      <c r="U5" s="707"/>
      <c r="V5" s="707"/>
      <c r="W5" s="707"/>
      <c r="X5" s="707"/>
      <c r="Y5" s="707"/>
      <c r="Z5" s="707"/>
      <c r="AA5" s="707" t="s">
        <v>1233</v>
      </c>
      <c r="AB5" s="707"/>
      <c r="AC5" s="707" t="s">
        <v>1233</v>
      </c>
      <c r="AD5" s="707" t="s">
        <v>1234</v>
      </c>
      <c r="AE5" s="704"/>
      <c r="AF5" s="704"/>
      <c r="AG5" s="704"/>
      <c r="AH5" s="704"/>
      <c r="AI5" s="708"/>
    </row>
    <row r="6" spans="1:50" ht="32.25" customHeight="1">
      <c r="A6" s="771" t="s">
        <v>1129</v>
      </c>
      <c r="B6" s="773"/>
      <c r="C6" s="774"/>
      <c r="D6" s="709" t="s">
        <v>1130</v>
      </c>
      <c r="E6" s="709" t="s">
        <v>1131</v>
      </c>
      <c r="F6" s="709" t="s">
        <v>1132</v>
      </c>
      <c r="G6" s="709" t="s">
        <v>1133</v>
      </c>
      <c r="H6" s="709"/>
      <c r="I6" s="709"/>
      <c r="J6" s="709" t="s">
        <v>1134</v>
      </c>
      <c r="K6" s="768" t="s">
        <v>1135</v>
      </c>
      <c r="L6" s="770"/>
      <c r="M6" s="768" t="s">
        <v>1136</v>
      </c>
      <c r="N6" s="770"/>
      <c r="O6" s="768"/>
      <c r="P6" s="769"/>
      <c r="Q6" s="770"/>
      <c r="R6" s="709"/>
      <c r="S6" s="709"/>
      <c r="T6" s="709" t="s">
        <v>1137</v>
      </c>
      <c r="U6" s="709"/>
      <c r="V6" s="709" t="s">
        <v>1138</v>
      </c>
      <c r="W6" s="709" t="s">
        <v>1139</v>
      </c>
      <c r="X6" s="709" t="s">
        <v>1140</v>
      </c>
      <c r="Y6" s="709" t="s">
        <v>1141</v>
      </c>
      <c r="Z6" s="709" t="s">
        <v>1142</v>
      </c>
      <c r="AA6" s="709"/>
      <c r="AB6" s="709" t="s">
        <v>1143</v>
      </c>
      <c r="AC6" s="709"/>
      <c r="AD6" s="709" t="s">
        <v>1144</v>
      </c>
      <c r="AE6" s="768" t="s">
        <v>1145</v>
      </c>
      <c r="AF6" s="769"/>
      <c r="AG6" s="770"/>
      <c r="AH6" s="709" t="s">
        <v>1146</v>
      </c>
      <c r="AI6" s="766" t="s">
        <v>1147</v>
      </c>
    </row>
    <row r="7" spans="1:50" ht="162.75" customHeight="1">
      <c r="A7" s="772"/>
      <c r="B7" s="775"/>
      <c r="C7" s="776"/>
      <c r="D7" s="761" t="s">
        <v>1148</v>
      </c>
      <c r="E7" s="761" t="s">
        <v>129</v>
      </c>
      <c r="F7" s="761" t="s">
        <v>1227</v>
      </c>
      <c r="G7" s="761" t="s">
        <v>132</v>
      </c>
      <c r="H7" s="761" t="s">
        <v>133</v>
      </c>
      <c r="I7" s="761" t="s">
        <v>1149</v>
      </c>
      <c r="J7" s="761" t="s">
        <v>1236</v>
      </c>
      <c r="K7" s="761" t="s">
        <v>137</v>
      </c>
      <c r="L7" s="761"/>
      <c r="M7" s="761" t="s">
        <v>1150</v>
      </c>
      <c r="N7" s="761"/>
      <c r="O7" s="761" t="s">
        <v>1151</v>
      </c>
      <c r="P7" s="761"/>
      <c r="Q7" s="761"/>
      <c r="R7" s="761" t="s">
        <v>1152</v>
      </c>
      <c r="S7" s="761" t="s">
        <v>1153</v>
      </c>
      <c r="T7" s="761" t="s">
        <v>1154</v>
      </c>
      <c r="U7" s="761" t="s">
        <v>1155</v>
      </c>
      <c r="V7" s="761" t="s">
        <v>1237</v>
      </c>
      <c r="W7" s="761" t="s">
        <v>1238</v>
      </c>
      <c r="X7" s="761" t="s">
        <v>1156</v>
      </c>
      <c r="Y7" s="761" t="s">
        <v>1239</v>
      </c>
      <c r="Z7" s="761" t="s">
        <v>1240</v>
      </c>
      <c r="AA7" s="761" t="s">
        <v>1157</v>
      </c>
      <c r="AB7" s="761" t="s">
        <v>1241</v>
      </c>
      <c r="AC7" s="761" t="s">
        <v>1158</v>
      </c>
      <c r="AD7" s="761" t="s">
        <v>1159</v>
      </c>
      <c r="AE7" s="761" t="s">
        <v>1242</v>
      </c>
      <c r="AF7" s="761" t="s">
        <v>1243</v>
      </c>
      <c r="AG7" s="761" t="s">
        <v>1160</v>
      </c>
      <c r="AH7" s="761" t="s">
        <v>1161</v>
      </c>
      <c r="AI7" s="767"/>
    </row>
    <row r="8" spans="1:50" ht="153" customHeight="1" thickBot="1">
      <c r="A8" s="772"/>
      <c r="B8" s="775"/>
      <c r="C8" s="776"/>
      <c r="D8" s="762"/>
      <c r="E8" s="762"/>
      <c r="F8" s="762"/>
      <c r="G8" s="762"/>
      <c r="H8" s="762"/>
      <c r="I8" s="762"/>
      <c r="J8" s="762"/>
      <c r="K8" s="710" t="s">
        <v>338</v>
      </c>
      <c r="L8" s="710" t="s">
        <v>1162</v>
      </c>
      <c r="M8" s="710" t="s">
        <v>338</v>
      </c>
      <c r="N8" s="710" t="s">
        <v>1162</v>
      </c>
      <c r="O8" s="710" t="s">
        <v>338</v>
      </c>
      <c r="P8" s="710" t="s">
        <v>1162</v>
      </c>
      <c r="Q8" s="710" t="s">
        <v>1163</v>
      </c>
      <c r="R8" s="762"/>
      <c r="S8" s="762"/>
      <c r="T8" s="762"/>
      <c r="U8" s="762"/>
      <c r="V8" s="762"/>
      <c r="W8" s="762"/>
      <c r="X8" s="762"/>
      <c r="Y8" s="762"/>
      <c r="Z8" s="762"/>
      <c r="AA8" s="762"/>
      <c r="AB8" s="762"/>
      <c r="AC8" s="762"/>
      <c r="AD8" s="762"/>
      <c r="AE8" s="762"/>
      <c r="AF8" s="762"/>
      <c r="AG8" s="762"/>
      <c r="AH8" s="762"/>
      <c r="AI8" s="767"/>
    </row>
    <row r="9" spans="1:50" ht="46.5" customHeight="1" thickTop="1" thickBot="1">
      <c r="A9" s="711" t="s">
        <v>1244</v>
      </c>
      <c r="B9" s="763" t="s">
        <v>1229</v>
      </c>
      <c r="C9" s="764"/>
      <c r="D9" s="712" t="str">
        <f t="shared" ref="D9:AH9" si="3">IF(D3="×","",IF(D1-D2&gt;=0,"●","▲"))</f>
        <v/>
      </c>
      <c r="E9" s="712" t="str">
        <f t="shared" si="3"/>
        <v/>
      </c>
      <c r="F9" s="712" t="str">
        <f t="shared" si="3"/>
        <v/>
      </c>
      <c r="G9" s="712" t="str">
        <f>IF(G3="×","",IF(G1-G2&gt;=0,"●","▲"))</f>
        <v/>
      </c>
      <c r="H9" s="712" t="str">
        <f t="shared" si="3"/>
        <v/>
      </c>
      <c r="I9" s="712" t="str">
        <f t="shared" si="3"/>
        <v/>
      </c>
      <c r="J9" s="712" t="str">
        <f t="shared" si="3"/>
        <v/>
      </c>
      <c r="K9" s="712" t="str">
        <f t="shared" si="3"/>
        <v/>
      </c>
      <c r="L9" s="712" t="str">
        <f t="shared" si="3"/>
        <v/>
      </c>
      <c r="M9" s="712" t="str">
        <f t="shared" si="3"/>
        <v/>
      </c>
      <c r="N9" s="712" t="str">
        <f t="shared" si="3"/>
        <v/>
      </c>
      <c r="O9" s="712" t="str">
        <f t="shared" si="3"/>
        <v/>
      </c>
      <c r="P9" s="712" t="str">
        <f t="shared" si="3"/>
        <v/>
      </c>
      <c r="Q9" s="712" t="str">
        <f t="shared" si="3"/>
        <v/>
      </c>
      <c r="R9" s="712" t="str">
        <f t="shared" si="3"/>
        <v/>
      </c>
      <c r="S9" s="712" t="str">
        <f t="shared" si="3"/>
        <v/>
      </c>
      <c r="T9" s="712" t="str">
        <f t="shared" si="3"/>
        <v/>
      </c>
      <c r="U9" s="712" t="str">
        <f t="shared" si="3"/>
        <v/>
      </c>
      <c r="V9" s="712" t="str">
        <f t="shared" si="3"/>
        <v/>
      </c>
      <c r="W9" s="712" t="str">
        <f t="shared" si="3"/>
        <v/>
      </c>
      <c r="X9" s="712" t="str">
        <f t="shared" si="3"/>
        <v/>
      </c>
      <c r="Y9" s="712" t="str">
        <f t="shared" si="3"/>
        <v/>
      </c>
      <c r="Z9" s="712" t="str">
        <f t="shared" si="3"/>
        <v/>
      </c>
      <c r="AA9" s="712" t="str">
        <f t="shared" si="3"/>
        <v/>
      </c>
      <c r="AB9" s="712" t="str">
        <f t="shared" si="3"/>
        <v/>
      </c>
      <c r="AC9" s="712" t="str">
        <f t="shared" si="3"/>
        <v/>
      </c>
      <c r="AD9" s="712" t="str">
        <f t="shared" si="3"/>
        <v/>
      </c>
      <c r="AE9" s="712" t="str">
        <f t="shared" si="3"/>
        <v/>
      </c>
      <c r="AF9" s="712" t="str">
        <f t="shared" si="3"/>
        <v/>
      </c>
      <c r="AG9" s="712" t="str">
        <f t="shared" si="3"/>
        <v/>
      </c>
      <c r="AH9" s="712" t="str">
        <f t="shared" si="3"/>
        <v/>
      </c>
      <c r="AI9" s="713"/>
    </row>
    <row r="10" spans="1:50" s="718" customFormat="1" ht="39.6" customHeight="1" thickTop="1">
      <c r="A10" s="714"/>
      <c r="B10" s="765" t="s">
        <v>1164</v>
      </c>
      <c r="C10" s="765"/>
      <c r="D10" s="715" t="str">
        <f>IF($A10="○","●","○")</f>
        <v>○</v>
      </c>
      <c r="E10" s="715"/>
      <c r="F10" s="715"/>
      <c r="G10" s="715"/>
      <c r="H10" s="715" t="str">
        <f>IF($A10="○","●","○")</f>
        <v>○</v>
      </c>
      <c r="I10" s="715"/>
      <c r="J10" s="715" t="str">
        <f>IF($A10="○","●","○")</f>
        <v>○</v>
      </c>
      <c r="K10" s="715"/>
      <c r="L10" s="715"/>
      <c r="M10" s="715"/>
      <c r="N10" s="715"/>
      <c r="O10" s="715"/>
      <c r="P10" s="715"/>
      <c r="Q10" s="715" t="str">
        <f>IF($A10="○","●","○")</f>
        <v>○</v>
      </c>
      <c r="R10" s="715"/>
      <c r="S10" s="715"/>
      <c r="T10" s="715"/>
      <c r="U10" s="715"/>
      <c r="V10" s="715"/>
      <c r="W10" s="715"/>
      <c r="X10" s="715" t="str">
        <f>IF($A10="○","●","○")</f>
        <v>○</v>
      </c>
      <c r="Y10" s="715"/>
      <c r="Z10" s="715"/>
      <c r="AA10" s="715" t="str">
        <f t="shared" ref="AA10" si="4">IF($A10="○","●","○")</f>
        <v>○</v>
      </c>
      <c r="AB10" s="715"/>
      <c r="AC10" s="715"/>
      <c r="AD10" s="715"/>
      <c r="AE10" s="715" t="str">
        <f t="shared" ref="AE10:AG11" si="5">IF($A10="○","●","○")</f>
        <v>○</v>
      </c>
      <c r="AF10" s="715" t="str">
        <f t="shared" si="5"/>
        <v>○</v>
      </c>
      <c r="AG10" s="715" t="str">
        <f t="shared" si="5"/>
        <v>○</v>
      </c>
      <c r="AH10" s="715"/>
      <c r="AI10" s="716" t="s">
        <v>1245</v>
      </c>
      <c r="AJ10" s="717"/>
      <c r="AK10" s="717"/>
      <c r="AL10" s="717"/>
      <c r="AM10" s="717"/>
      <c r="AN10" s="717"/>
      <c r="AO10" s="717"/>
      <c r="AP10" s="717"/>
      <c r="AQ10" s="717"/>
      <c r="AR10" s="717"/>
      <c r="AS10" s="717"/>
      <c r="AT10" s="717"/>
      <c r="AU10" s="717"/>
      <c r="AV10" s="717"/>
      <c r="AW10" s="717"/>
      <c r="AX10" s="717"/>
    </row>
    <row r="11" spans="1:50" s="718" customFormat="1" ht="39.6" customHeight="1">
      <c r="A11" s="719"/>
      <c r="B11" s="720" t="s">
        <v>1165</v>
      </c>
      <c r="C11" s="721" t="s">
        <v>1166</v>
      </c>
      <c r="D11" s="722"/>
      <c r="E11" s="722" t="str">
        <f t="shared" ref="E11:J30" si="6">IF($A11="○","●","○")</f>
        <v>○</v>
      </c>
      <c r="F11" s="722"/>
      <c r="G11" s="722" t="str">
        <f t="shared" si="6"/>
        <v>○</v>
      </c>
      <c r="H11" s="722" t="str">
        <f t="shared" si="6"/>
        <v>○</v>
      </c>
      <c r="I11" s="722"/>
      <c r="J11" s="722" t="str">
        <f t="shared" si="6"/>
        <v>○</v>
      </c>
      <c r="K11" s="722"/>
      <c r="L11" s="722"/>
      <c r="M11" s="722"/>
      <c r="N11" s="722"/>
      <c r="O11" s="722"/>
      <c r="P11" s="722"/>
      <c r="Q11" s="722"/>
      <c r="R11" s="722"/>
      <c r="S11" s="722"/>
      <c r="T11" s="722" t="str">
        <f>IF($A11="○","▲","△")</f>
        <v>△</v>
      </c>
      <c r="U11" s="722" t="str">
        <f t="shared" ref="U11" si="7">IF($A11="○","●","○")</f>
        <v>○</v>
      </c>
      <c r="V11" s="722"/>
      <c r="W11" s="722"/>
      <c r="X11" s="722"/>
      <c r="Y11" s="722"/>
      <c r="Z11" s="722" t="str">
        <f t="shared" ref="Z11" si="8">IF($A11="○","●","○")</f>
        <v>○</v>
      </c>
      <c r="AA11" s="722"/>
      <c r="AB11" s="722"/>
      <c r="AC11" s="722"/>
      <c r="AD11" s="722"/>
      <c r="AE11" s="722" t="str">
        <f t="shared" si="5"/>
        <v>○</v>
      </c>
      <c r="AF11" s="722" t="str">
        <f t="shared" si="5"/>
        <v>○</v>
      </c>
      <c r="AG11" s="722" t="str">
        <f>IF($A11="○","▲","△")</f>
        <v>△</v>
      </c>
      <c r="AH11" s="722"/>
      <c r="AI11" s="723" t="s">
        <v>1167</v>
      </c>
      <c r="AJ11" s="717"/>
      <c r="AK11" s="717"/>
      <c r="AL11" s="717"/>
      <c r="AM11" s="717"/>
      <c r="AN11" s="717"/>
      <c r="AO11" s="717"/>
      <c r="AP11" s="717"/>
      <c r="AQ11" s="717"/>
      <c r="AR11" s="717"/>
      <c r="AS11" s="717"/>
      <c r="AT11" s="717"/>
      <c r="AU11" s="717"/>
      <c r="AV11" s="717"/>
      <c r="AW11" s="717"/>
      <c r="AX11" s="717"/>
    </row>
    <row r="12" spans="1:50" s="718" customFormat="1" ht="39.6" customHeight="1">
      <c r="A12" s="719"/>
      <c r="B12" s="757" t="s">
        <v>1168</v>
      </c>
      <c r="C12" s="757"/>
      <c r="D12" s="724"/>
      <c r="E12" s="724"/>
      <c r="F12" s="724"/>
      <c r="G12" s="724" t="str">
        <f t="shared" si="6"/>
        <v>○</v>
      </c>
      <c r="H12" s="724" t="str">
        <f>IF($A12="○","●","○")</f>
        <v>○</v>
      </c>
      <c r="I12" s="724"/>
      <c r="J12" s="724"/>
      <c r="K12" s="724"/>
      <c r="L12" s="724"/>
      <c r="M12" s="724"/>
      <c r="N12" s="724"/>
      <c r="O12" s="724"/>
      <c r="P12" s="724"/>
      <c r="Q12" s="724"/>
      <c r="R12" s="724"/>
      <c r="S12" s="724"/>
      <c r="T12" s="724"/>
      <c r="U12" s="724" t="str">
        <f>IF($A12="○","●","○")</f>
        <v>○</v>
      </c>
      <c r="V12" s="724"/>
      <c r="W12" s="724"/>
      <c r="X12" s="724"/>
      <c r="Y12" s="724"/>
      <c r="Z12" s="724"/>
      <c r="AA12" s="724"/>
      <c r="AB12" s="724"/>
      <c r="AC12" s="724"/>
      <c r="AD12" s="724"/>
      <c r="AE12" s="724"/>
      <c r="AF12" s="724"/>
      <c r="AG12" s="724"/>
      <c r="AH12" s="724" t="str">
        <f>IF($A12="○","●","○")</f>
        <v>○</v>
      </c>
      <c r="AI12" s="725"/>
      <c r="AJ12" s="717"/>
      <c r="AK12" s="717"/>
      <c r="AL12" s="717"/>
      <c r="AM12" s="717"/>
      <c r="AN12" s="717"/>
      <c r="AO12" s="717"/>
      <c r="AP12" s="717"/>
      <c r="AQ12" s="717"/>
      <c r="AR12" s="717"/>
      <c r="AS12" s="717"/>
      <c r="AT12" s="717"/>
      <c r="AU12" s="717"/>
      <c r="AV12" s="717"/>
      <c r="AW12" s="717"/>
      <c r="AX12" s="717"/>
    </row>
    <row r="13" spans="1:50" s="718" customFormat="1" ht="39.6" customHeight="1">
      <c r="A13" s="719"/>
      <c r="B13" s="758" t="s">
        <v>1169</v>
      </c>
      <c r="C13" s="758"/>
      <c r="D13" s="722"/>
      <c r="E13" s="722"/>
      <c r="F13" s="722"/>
      <c r="G13" s="722" t="str">
        <f t="shared" si="6"/>
        <v>○</v>
      </c>
      <c r="H13" s="722" t="str">
        <f>IF($A13="○","●","○")</f>
        <v>○</v>
      </c>
      <c r="I13" s="722"/>
      <c r="J13" s="722"/>
      <c r="K13" s="722"/>
      <c r="L13" s="722"/>
      <c r="M13" s="722"/>
      <c r="N13" s="722"/>
      <c r="O13" s="722"/>
      <c r="P13" s="722"/>
      <c r="Q13" s="722"/>
      <c r="R13" s="722"/>
      <c r="S13" s="722"/>
      <c r="T13" s="722" t="str">
        <f t="shared" ref="T13:U13" si="9">IF($A13="○","●","○")</f>
        <v>○</v>
      </c>
      <c r="U13" s="722" t="str">
        <f t="shared" si="9"/>
        <v>○</v>
      </c>
      <c r="V13" s="722"/>
      <c r="W13" s="722"/>
      <c r="X13" s="722"/>
      <c r="Y13" s="722"/>
      <c r="Z13" s="722"/>
      <c r="AA13" s="722"/>
      <c r="AB13" s="722" t="str">
        <f t="shared" ref="AB13:AD13" si="10">IF($A13="○","●","○")</f>
        <v>○</v>
      </c>
      <c r="AC13" s="722" t="str">
        <f t="shared" si="10"/>
        <v>○</v>
      </c>
      <c r="AD13" s="722" t="str">
        <f t="shared" si="10"/>
        <v>○</v>
      </c>
      <c r="AE13" s="722"/>
      <c r="AF13" s="722"/>
      <c r="AG13" s="722"/>
      <c r="AH13" s="722" t="str">
        <f t="shared" ref="AH13:AH17" si="11">IF($A13="○","●","○")</f>
        <v>○</v>
      </c>
      <c r="AI13" s="723"/>
      <c r="AJ13" s="717"/>
      <c r="AK13" s="717"/>
      <c r="AL13" s="717"/>
      <c r="AM13" s="717"/>
      <c r="AN13" s="717"/>
      <c r="AO13" s="717"/>
      <c r="AP13" s="717"/>
      <c r="AQ13" s="717"/>
      <c r="AR13" s="717"/>
      <c r="AS13" s="717"/>
      <c r="AT13" s="717"/>
      <c r="AU13" s="717"/>
      <c r="AV13" s="717"/>
      <c r="AW13" s="717"/>
      <c r="AX13" s="717"/>
    </row>
    <row r="14" spans="1:50" s="718" customFormat="1" ht="39.6" customHeight="1">
      <c r="A14" s="719"/>
      <c r="B14" s="757" t="s">
        <v>1170</v>
      </c>
      <c r="C14" s="757"/>
      <c r="D14" s="724"/>
      <c r="E14" s="724"/>
      <c r="F14" s="724" t="str">
        <f>IF($A14="○","●","○")</f>
        <v>○</v>
      </c>
      <c r="G14" s="724" t="str">
        <f t="shared" si="6"/>
        <v>○</v>
      </c>
      <c r="H14" s="724"/>
      <c r="I14" s="724" t="str">
        <f>IF($A14="○","●","○")</f>
        <v>○</v>
      </c>
      <c r="J14" s="724"/>
      <c r="K14" s="724"/>
      <c r="L14" s="724"/>
      <c r="M14" s="724"/>
      <c r="N14" s="724"/>
      <c r="O14" s="724"/>
      <c r="P14" s="724"/>
      <c r="Q14" s="724"/>
      <c r="R14" s="724"/>
      <c r="S14" s="724"/>
      <c r="T14" s="724"/>
      <c r="U14" s="724" t="str">
        <f>IF($A14="○","●","○")</f>
        <v>○</v>
      </c>
      <c r="V14" s="724"/>
      <c r="W14" s="724"/>
      <c r="X14" s="724" t="str">
        <f>IF($A14="○","●","○")</f>
        <v>○</v>
      </c>
      <c r="Y14" s="724"/>
      <c r="Z14" s="724"/>
      <c r="AA14" s="724"/>
      <c r="AB14" s="724"/>
      <c r="AC14" s="724"/>
      <c r="AD14" s="724"/>
      <c r="AE14" s="724"/>
      <c r="AF14" s="724"/>
      <c r="AG14" s="724"/>
      <c r="AH14" s="724" t="str">
        <f t="shared" si="11"/>
        <v>○</v>
      </c>
      <c r="AI14" s="725"/>
      <c r="AJ14" s="717"/>
      <c r="AK14" s="717"/>
      <c r="AL14" s="717"/>
      <c r="AM14" s="717"/>
      <c r="AN14" s="717"/>
      <c r="AO14" s="717"/>
      <c r="AP14" s="717"/>
      <c r="AQ14" s="717"/>
      <c r="AR14" s="717"/>
      <c r="AS14" s="717"/>
      <c r="AT14" s="717"/>
      <c r="AU14" s="717"/>
      <c r="AV14" s="717"/>
      <c r="AW14" s="717"/>
      <c r="AX14" s="717"/>
    </row>
    <row r="15" spans="1:50" s="718" customFormat="1" ht="39.6" customHeight="1">
      <c r="A15" s="719"/>
      <c r="B15" s="758" t="s">
        <v>1171</v>
      </c>
      <c r="C15" s="758"/>
      <c r="D15" s="722"/>
      <c r="E15" s="722"/>
      <c r="F15" s="722" t="str">
        <f>IF($A15="○","●","○")</f>
        <v>○</v>
      </c>
      <c r="G15" s="722" t="str">
        <f t="shared" si="6"/>
        <v>○</v>
      </c>
      <c r="H15" s="722"/>
      <c r="I15" s="722" t="str">
        <f>IF($A15="○","●","○")</f>
        <v>○</v>
      </c>
      <c r="J15" s="722"/>
      <c r="K15" s="722"/>
      <c r="L15" s="722"/>
      <c r="M15" s="722"/>
      <c r="N15" s="722"/>
      <c r="O15" s="722"/>
      <c r="P15" s="722"/>
      <c r="Q15" s="722"/>
      <c r="R15" s="722"/>
      <c r="S15" s="722"/>
      <c r="T15" s="722"/>
      <c r="U15" s="722"/>
      <c r="V15" s="722"/>
      <c r="W15" s="722"/>
      <c r="X15" s="722" t="str">
        <f>IF($A15="○","●","○")</f>
        <v>○</v>
      </c>
      <c r="Y15" s="722"/>
      <c r="Z15" s="722"/>
      <c r="AA15" s="722"/>
      <c r="AB15" s="722"/>
      <c r="AC15" s="722"/>
      <c r="AD15" s="722"/>
      <c r="AE15" s="722"/>
      <c r="AF15" s="722"/>
      <c r="AG15" s="722"/>
      <c r="AH15" s="722" t="str">
        <f t="shared" si="11"/>
        <v>○</v>
      </c>
      <c r="AI15" s="723"/>
      <c r="AJ15" s="717"/>
      <c r="AK15" s="717"/>
      <c r="AL15" s="717"/>
      <c r="AM15" s="717"/>
      <c r="AN15" s="717"/>
      <c r="AO15" s="717"/>
      <c r="AP15" s="717"/>
      <c r="AQ15" s="717"/>
      <c r="AR15" s="717"/>
      <c r="AS15" s="717"/>
      <c r="AT15" s="717"/>
      <c r="AU15" s="717"/>
      <c r="AV15" s="717"/>
      <c r="AW15" s="717"/>
      <c r="AX15" s="717"/>
    </row>
    <row r="16" spans="1:50" s="718" customFormat="1" ht="39.6" customHeight="1">
      <c r="A16" s="719"/>
      <c r="B16" s="757" t="s">
        <v>1172</v>
      </c>
      <c r="C16" s="757"/>
      <c r="D16" s="724"/>
      <c r="E16" s="724"/>
      <c r="F16" s="724" t="str">
        <f>IF($A16="○","●","○")</f>
        <v>○</v>
      </c>
      <c r="G16" s="724" t="str">
        <f t="shared" si="6"/>
        <v>○</v>
      </c>
      <c r="H16" s="724"/>
      <c r="I16" s="724" t="str">
        <f>IF($A16="○","●","○")</f>
        <v>○</v>
      </c>
      <c r="J16" s="724"/>
      <c r="K16" s="724"/>
      <c r="L16" s="724"/>
      <c r="M16" s="724"/>
      <c r="N16" s="724"/>
      <c r="O16" s="724"/>
      <c r="P16" s="724"/>
      <c r="Q16" s="724"/>
      <c r="R16" s="724"/>
      <c r="S16" s="724"/>
      <c r="T16" s="724"/>
      <c r="U16" s="724"/>
      <c r="V16" s="724"/>
      <c r="W16" s="724"/>
      <c r="X16" s="724" t="str">
        <f>IF($A16="○","●","○")</f>
        <v>○</v>
      </c>
      <c r="Y16" s="724"/>
      <c r="Z16" s="724"/>
      <c r="AA16" s="724"/>
      <c r="AB16" s="724"/>
      <c r="AC16" s="724"/>
      <c r="AD16" s="724"/>
      <c r="AE16" s="724"/>
      <c r="AF16" s="724"/>
      <c r="AG16" s="724"/>
      <c r="AH16" s="724" t="str">
        <f t="shared" si="11"/>
        <v>○</v>
      </c>
      <c r="AI16" s="725"/>
      <c r="AJ16" s="717"/>
      <c r="AK16" s="717"/>
      <c r="AL16" s="717"/>
      <c r="AM16" s="717"/>
      <c r="AN16" s="717"/>
      <c r="AO16" s="717"/>
      <c r="AP16" s="717"/>
      <c r="AQ16" s="717"/>
      <c r="AR16" s="717"/>
      <c r="AS16" s="717"/>
      <c r="AT16" s="717"/>
      <c r="AU16" s="717"/>
      <c r="AV16" s="717"/>
      <c r="AW16" s="717"/>
      <c r="AX16" s="717"/>
    </row>
    <row r="17" spans="1:50" s="718" customFormat="1" ht="39.6" customHeight="1">
      <c r="A17" s="719"/>
      <c r="B17" s="758" t="s">
        <v>1173</v>
      </c>
      <c r="C17" s="758"/>
      <c r="D17" s="722"/>
      <c r="E17" s="722"/>
      <c r="F17" s="722" t="str">
        <f>IF($A17="○","●","○")</f>
        <v>○</v>
      </c>
      <c r="G17" s="722" t="str">
        <f t="shared" si="6"/>
        <v>○</v>
      </c>
      <c r="H17" s="722"/>
      <c r="I17" s="722" t="str">
        <f>IF($A17="○","●","○")</f>
        <v>○</v>
      </c>
      <c r="J17" s="722"/>
      <c r="K17" s="722"/>
      <c r="L17" s="722"/>
      <c r="M17" s="722"/>
      <c r="N17" s="722"/>
      <c r="O17" s="722"/>
      <c r="P17" s="722"/>
      <c r="Q17" s="722"/>
      <c r="R17" s="722"/>
      <c r="S17" s="722"/>
      <c r="T17" s="722"/>
      <c r="U17" s="722" t="str">
        <f>IF($A17="○","●","○")</f>
        <v>○</v>
      </c>
      <c r="V17" s="722"/>
      <c r="W17" s="722"/>
      <c r="X17" s="722" t="str">
        <f>IF($A17="○","●","○")</f>
        <v>○</v>
      </c>
      <c r="Y17" s="722"/>
      <c r="Z17" s="722"/>
      <c r="AA17" s="722"/>
      <c r="AB17" s="722"/>
      <c r="AC17" s="722"/>
      <c r="AD17" s="722"/>
      <c r="AE17" s="722"/>
      <c r="AF17" s="722"/>
      <c r="AG17" s="722"/>
      <c r="AH17" s="722" t="str">
        <f t="shared" si="11"/>
        <v>○</v>
      </c>
      <c r="AI17" s="723"/>
      <c r="AJ17" s="717"/>
      <c r="AK17" s="717"/>
      <c r="AL17" s="717"/>
      <c r="AM17" s="717"/>
      <c r="AN17" s="717"/>
      <c r="AO17" s="717"/>
      <c r="AP17" s="717"/>
      <c r="AQ17" s="717"/>
      <c r="AR17" s="717"/>
      <c r="AS17" s="717"/>
      <c r="AT17" s="717"/>
      <c r="AU17" s="717"/>
      <c r="AV17" s="717"/>
      <c r="AW17" s="717"/>
      <c r="AX17" s="717"/>
    </row>
    <row r="18" spans="1:50" s="718" customFormat="1" ht="39.6" customHeight="1">
      <c r="A18" s="719"/>
      <c r="B18" s="757" t="s">
        <v>1174</v>
      </c>
      <c r="C18" s="757"/>
      <c r="D18" s="724"/>
      <c r="E18" s="724"/>
      <c r="F18" s="724"/>
      <c r="G18" s="724" t="str">
        <f t="shared" si="6"/>
        <v>○</v>
      </c>
      <c r="H18" s="724"/>
      <c r="I18" s="724" t="str">
        <f>IF($A18="○","●","○")</f>
        <v>○</v>
      </c>
      <c r="J18" s="724"/>
      <c r="K18" s="724"/>
      <c r="L18" s="724"/>
      <c r="M18" s="724"/>
      <c r="N18" s="724"/>
      <c r="O18" s="724"/>
      <c r="P18" s="724"/>
      <c r="Q18" s="724"/>
      <c r="R18" s="724"/>
      <c r="S18" s="724"/>
      <c r="T18" s="724"/>
      <c r="U18" s="724"/>
      <c r="V18" s="724"/>
      <c r="W18" s="724"/>
      <c r="X18" s="724"/>
      <c r="Y18" s="724"/>
      <c r="Z18" s="724"/>
      <c r="AA18" s="724"/>
      <c r="AB18" s="724"/>
      <c r="AC18" s="724"/>
      <c r="AD18" s="724"/>
      <c r="AE18" s="724"/>
      <c r="AF18" s="724"/>
      <c r="AG18" s="724"/>
      <c r="AH18" s="724"/>
      <c r="AI18" s="725"/>
      <c r="AJ18" s="717"/>
      <c r="AK18" s="717"/>
      <c r="AL18" s="717"/>
      <c r="AM18" s="717"/>
      <c r="AN18" s="717"/>
      <c r="AO18" s="717"/>
      <c r="AP18" s="717"/>
      <c r="AQ18" s="717"/>
      <c r="AR18" s="717"/>
      <c r="AS18" s="717"/>
      <c r="AT18" s="717"/>
      <c r="AU18" s="717"/>
      <c r="AV18" s="717"/>
      <c r="AW18" s="717"/>
      <c r="AX18" s="717"/>
    </row>
    <row r="19" spans="1:50" s="718" customFormat="1" ht="39.6" customHeight="1">
      <c r="A19" s="719"/>
      <c r="B19" s="758" t="s">
        <v>1175</v>
      </c>
      <c r="C19" s="758"/>
      <c r="D19" s="722"/>
      <c r="E19" s="722"/>
      <c r="F19" s="722"/>
      <c r="G19" s="722" t="str">
        <f t="shared" si="6"/>
        <v>○</v>
      </c>
      <c r="H19" s="722" t="str">
        <f>IF($A19="○","●","○")</f>
        <v>○</v>
      </c>
      <c r="I19" s="722"/>
      <c r="J19" s="722" t="str">
        <f>IF($A19="○","●","○")</f>
        <v>○</v>
      </c>
      <c r="K19" s="722" t="str">
        <f t="shared" ref="K19:AG19" si="12">IF($A19="○","●","○")</f>
        <v>○</v>
      </c>
      <c r="L19" s="722" t="str">
        <f t="shared" si="12"/>
        <v>○</v>
      </c>
      <c r="M19" s="722" t="str">
        <f>IF($A19="○","▲","△")</f>
        <v>△</v>
      </c>
      <c r="N19" s="722" t="str">
        <f t="shared" si="12"/>
        <v>○</v>
      </c>
      <c r="O19" s="722" t="str">
        <f>IF($A19="○","▲","△")</f>
        <v>△</v>
      </c>
      <c r="P19" s="722" t="str">
        <f t="shared" si="12"/>
        <v>○</v>
      </c>
      <c r="Q19" s="722" t="str">
        <f t="shared" si="12"/>
        <v>○</v>
      </c>
      <c r="R19" s="722" t="str">
        <f t="shared" si="12"/>
        <v>○</v>
      </c>
      <c r="S19" s="722" t="str">
        <f t="shared" si="12"/>
        <v>○</v>
      </c>
      <c r="T19" s="722" t="str">
        <f t="shared" si="12"/>
        <v>○</v>
      </c>
      <c r="U19" s="722" t="str">
        <f t="shared" si="12"/>
        <v>○</v>
      </c>
      <c r="V19" s="722"/>
      <c r="W19" s="722"/>
      <c r="X19" s="722"/>
      <c r="Y19" s="722"/>
      <c r="Z19" s="722" t="str">
        <f t="shared" si="12"/>
        <v>○</v>
      </c>
      <c r="AA19" s="722"/>
      <c r="AB19" s="722"/>
      <c r="AC19" s="722"/>
      <c r="AD19" s="722"/>
      <c r="AE19" s="722" t="str">
        <f t="shared" si="12"/>
        <v>○</v>
      </c>
      <c r="AF19" s="722" t="str">
        <f t="shared" si="12"/>
        <v>○</v>
      </c>
      <c r="AG19" s="722" t="str">
        <f t="shared" si="12"/>
        <v>○</v>
      </c>
      <c r="AH19" s="722"/>
      <c r="AI19" s="723" t="s">
        <v>1246</v>
      </c>
      <c r="AJ19" s="717"/>
      <c r="AK19" s="717"/>
      <c r="AL19" s="717"/>
      <c r="AM19" s="717"/>
      <c r="AN19" s="717"/>
      <c r="AO19" s="717"/>
      <c r="AP19" s="717"/>
      <c r="AQ19" s="717"/>
      <c r="AR19" s="717"/>
      <c r="AS19" s="717"/>
      <c r="AT19" s="717"/>
      <c r="AU19" s="717"/>
      <c r="AV19" s="717"/>
      <c r="AW19" s="717"/>
      <c r="AX19" s="717"/>
    </row>
    <row r="20" spans="1:50" s="718" customFormat="1" ht="39.6" customHeight="1">
      <c r="A20" s="719"/>
      <c r="B20" s="757" t="s">
        <v>1176</v>
      </c>
      <c r="C20" s="757"/>
      <c r="D20" s="724"/>
      <c r="E20" s="724"/>
      <c r="F20" s="724"/>
      <c r="G20" s="724" t="str">
        <f t="shared" si="6"/>
        <v>○</v>
      </c>
      <c r="H20" s="724"/>
      <c r="I20" s="724"/>
      <c r="J20" s="724"/>
      <c r="K20" s="724"/>
      <c r="L20" s="724"/>
      <c r="M20" s="724"/>
      <c r="N20" s="724"/>
      <c r="O20" s="724"/>
      <c r="P20" s="724"/>
      <c r="Q20" s="724"/>
      <c r="R20" s="724"/>
      <c r="S20" s="724"/>
      <c r="T20" s="724" t="str">
        <f>IF($A20="○","●","○")</f>
        <v>○</v>
      </c>
      <c r="U20" s="724"/>
      <c r="V20" s="724"/>
      <c r="W20" s="724"/>
      <c r="X20" s="724"/>
      <c r="Y20" s="724"/>
      <c r="Z20" s="724"/>
      <c r="AA20" s="724"/>
      <c r="AB20" s="724"/>
      <c r="AC20" s="724"/>
      <c r="AD20" s="724"/>
      <c r="AE20" s="724"/>
      <c r="AF20" s="724"/>
      <c r="AG20" s="724"/>
      <c r="AH20" s="724"/>
      <c r="AI20" s="725"/>
      <c r="AJ20" s="717"/>
      <c r="AK20" s="717"/>
      <c r="AL20" s="717"/>
      <c r="AM20" s="717"/>
      <c r="AN20" s="717"/>
      <c r="AO20" s="717"/>
      <c r="AP20" s="717"/>
      <c r="AQ20" s="717"/>
      <c r="AR20" s="717"/>
      <c r="AS20" s="717"/>
      <c r="AT20" s="717"/>
      <c r="AU20" s="717"/>
      <c r="AV20" s="717"/>
      <c r="AW20" s="717"/>
      <c r="AX20" s="717"/>
    </row>
    <row r="21" spans="1:50" s="718" customFormat="1" ht="39.6" customHeight="1">
      <c r="A21" s="719"/>
      <c r="B21" s="758" t="s">
        <v>1177</v>
      </c>
      <c r="C21" s="758"/>
      <c r="D21" s="722"/>
      <c r="E21" s="722"/>
      <c r="F21" s="722"/>
      <c r="G21" s="722" t="str">
        <f t="shared" si="6"/>
        <v>○</v>
      </c>
      <c r="H21" s="722" t="str">
        <f>IF($A21="○","●","○")</f>
        <v>○</v>
      </c>
      <c r="I21" s="722"/>
      <c r="J21" s="722" t="str">
        <f>IF($A21="○","●","○")</f>
        <v>○</v>
      </c>
      <c r="K21" s="722"/>
      <c r="L21" s="722"/>
      <c r="M21" s="722"/>
      <c r="N21" s="722"/>
      <c r="O21" s="722"/>
      <c r="P21" s="722"/>
      <c r="Q21" s="722"/>
      <c r="R21" s="722"/>
      <c r="S21" s="722"/>
      <c r="T21" s="722"/>
      <c r="U21" s="722" t="str">
        <f>IF($A21="○","●","○")</f>
        <v>○</v>
      </c>
      <c r="V21" s="722"/>
      <c r="W21" s="722"/>
      <c r="X21" s="722"/>
      <c r="Y21" s="722"/>
      <c r="Z21" s="722" t="str">
        <f>IF($A21="○","▲","△")</f>
        <v>△</v>
      </c>
      <c r="AA21" s="722"/>
      <c r="AB21" s="722"/>
      <c r="AC21" s="722"/>
      <c r="AD21" s="722"/>
      <c r="AE21" s="722" t="str">
        <f t="shared" ref="AE21:AF21" si="13">IF($A21="○","●","○")</f>
        <v>○</v>
      </c>
      <c r="AF21" s="722" t="str">
        <f t="shared" si="13"/>
        <v>○</v>
      </c>
      <c r="AG21" s="722" t="str">
        <f>IF($A21="○","▲","△")</f>
        <v>△</v>
      </c>
      <c r="AH21" s="722"/>
      <c r="AI21" s="723" t="s">
        <v>1178</v>
      </c>
      <c r="AJ21" s="717"/>
      <c r="AK21" s="717"/>
      <c r="AL21" s="717"/>
      <c r="AM21" s="717"/>
      <c r="AN21" s="717"/>
      <c r="AO21" s="717"/>
      <c r="AP21" s="717"/>
      <c r="AQ21" s="717"/>
      <c r="AR21" s="717"/>
      <c r="AS21" s="717"/>
      <c r="AT21" s="717"/>
      <c r="AU21" s="717"/>
      <c r="AV21" s="717"/>
      <c r="AW21" s="717"/>
      <c r="AX21" s="717"/>
    </row>
    <row r="22" spans="1:50" s="718" customFormat="1" ht="78.75" customHeight="1">
      <c r="A22" s="719"/>
      <c r="B22" s="757" t="s">
        <v>1179</v>
      </c>
      <c r="C22" s="757"/>
      <c r="D22" s="724"/>
      <c r="E22" s="724"/>
      <c r="F22" s="724"/>
      <c r="G22" s="724" t="str">
        <f t="shared" si="6"/>
        <v>○</v>
      </c>
      <c r="H22" s="724" t="str">
        <f>IF($A22="○","●","○")</f>
        <v>○</v>
      </c>
      <c r="I22" s="724"/>
      <c r="J22" s="724" t="str">
        <f>IF($A22="○","●","○")</f>
        <v>○</v>
      </c>
      <c r="K22" s="724" t="str">
        <f>IF($A22="○","●","○")</f>
        <v>○</v>
      </c>
      <c r="L22" s="724"/>
      <c r="M22" s="724" t="str">
        <f>IF($A22="○","▲","△")</f>
        <v>△</v>
      </c>
      <c r="N22" s="724"/>
      <c r="O22" s="724" t="str">
        <f>IF($A22="○","▲","△")</f>
        <v>△</v>
      </c>
      <c r="P22" s="724"/>
      <c r="Q22" s="724"/>
      <c r="R22" s="724"/>
      <c r="S22" s="724"/>
      <c r="T22" s="724"/>
      <c r="U22" s="724"/>
      <c r="V22" s="724"/>
      <c r="W22" s="724" t="str">
        <f>IF($A22="○","▲","△")</f>
        <v>△</v>
      </c>
      <c r="X22" s="724"/>
      <c r="Y22" s="724"/>
      <c r="Z22" s="724"/>
      <c r="AA22" s="724"/>
      <c r="AB22" s="724"/>
      <c r="AC22" s="724"/>
      <c r="AD22" s="724"/>
      <c r="AE22" s="724"/>
      <c r="AF22" s="724"/>
      <c r="AG22" s="724"/>
      <c r="AH22" s="724"/>
      <c r="AI22" s="725" t="s">
        <v>1247</v>
      </c>
      <c r="AJ22" s="717"/>
      <c r="AK22" s="717"/>
      <c r="AL22" s="717"/>
      <c r="AM22" s="717"/>
      <c r="AN22" s="717"/>
      <c r="AO22" s="717"/>
      <c r="AP22" s="717"/>
      <c r="AQ22" s="717"/>
      <c r="AR22" s="717"/>
      <c r="AS22" s="717"/>
      <c r="AT22" s="717"/>
      <c r="AU22" s="717"/>
      <c r="AV22" s="717"/>
      <c r="AW22" s="717"/>
      <c r="AX22" s="717"/>
    </row>
    <row r="23" spans="1:50" s="718" customFormat="1" ht="39.6" customHeight="1">
      <c r="A23" s="719"/>
      <c r="B23" s="758" t="s">
        <v>1180</v>
      </c>
      <c r="C23" s="758"/>
      <c r="D23" s="722"/>
      <c r="E23" s="722"/>
      <c r="F23" s="722"/>
      <c r="G23" s="722" t="str">
        <f t="shared" si="6"/>
        <v>○</v>
      </c>
      <c r="H23" s="722" t="str">
        <f>IF($A23="○","●","○")</f>
        <v>○</v>
      </c>
      <c r="I23" s="722"/>
      <c r="J23" s="722" t="str">
        <f>IF($A23="○","●","○")</f>
        <v>○</v>
      </c>
      <c r="K23" s="722"/>
      <c r="L23" s="722" t="str">
        <f>IF($A23="○","●","○")</f>
        <v>○</v>
      </c>
      <c r="M23" s="722"/>
      <c r="N23" s="722" t="str">
        <f>IF($A23="○","●","○")</f>
        <v>○</v>
      </c>
      <c r="O23" s="722"/>
      <c r="P23" s="722" t="str">
        <f>IF($A23="○","●","○")</f>
        <v>○</v>
      </c>
      <c r="Q23" s="722"/>
      <c r="R23" s="722" t="str">
        <f>IF($A23="○","●","○")</f>
        <v>○</v>
      </c>
      <c r="S23" s="722" t="str">
        <f>IF($A23="○","●","○")</f>
        <v>○</v>
      </c>
      <c r="T23" s="722"/>
      <c r="U23" s="722"/>
      <c r="V23" s="722"/>
      <c r="W23" s="722" t="str">
        <f>IF($A23="○","▲","△")</f>
        <v>△</v>
      </c>
      <c r="X23" s="722"/>
      <c r="Y23" s="722"/>
      <c r="Z23" s="722"/>
      <c r="AA23" s="722"/>
      <c r="AB23" s="722"/>
      <c r="AC23" s="722"/>
      <c r="AD23" s="722"/>
      <c r="AE23" s="722"/>
      <c r="AF23" s="722"/>
      <c r="AG23" s="722"/>
      <c r="AH23" s="722"/>
      <c r="AI23" s="723" t="s">
        <v>1181</v>
      </c>
      <c r="AJ23" s="717"/>
      <c r="AK23" s="717"/>
      <c r="AL23" s="717"/>
      <c r="AM23" s="717"/>
      <c r="AN23" s="717"/>
      <c r="AO23" s="717"/>
      <c r="AP23" s="717"/>
      <c r="AQ23" s="717"/>
      <c r="AR23" s="717"/>
      <c r="AS23" s="717"/>
      <c r="AT23" s="717"/>
      <c r="AU23" s="717"/>
      <c r="AV23" s="717"/>
      <c r="AW23" s="717"/>
      <c r="AX23" s="717"/>
    </row>
    <row r="24" spans="1:50" s="718" customFormat="1" ht="39.6" customHeight="1">
      <c r="A24" s="719"/>
      <c r="B24" s="759" t="s">
        <v>1182</v>
      </c>
      <c r="C24" s="725" t="s">
        <v>1183</v>
      </c>
      <c r="D24" s="724"/>
      <c r="E24" s="724"/>
      <c r="F24" s="724"/>
      <c r="G24" s="724" t="str">
        <f t="shared" si="6"/>
        <v>○</v>
      </c>
      <c r="H24" s="724" t="str">
        <f>IF($A24="○","▲","△")</f>
        <v>△</v>
      </c>
      <c r="I24" s="724"/>
      <c r="J24" s="724"/>
      <c r="K24" s="724"/>
      <c r="L24" s="724"/>
      <c r="M24" s="724"/>
      <c r="N24" s="724"/>
      <c r="O24" s="724"/>
      <c r="P24" s="724"/>
      <c r="Q24" s="724"/>
      <c r="R24" s="724"/>
      <c r="S24" s="724"/>
      <c r="T24" s="724"/>
      <c r="U24" s="724" t="str">
        <f>IF($A24="○","●","○")</f>
        <v>○</v>
      </c>
      <c r="V24" s="724"/>
      <c r="W24" s="724"/>
      <c r="X24" s="724"/>
      <c r="Y24" s="724"/>
      <c r="Z24" s="724"/>
      <c r="AA24" s="724"/>
      <c r="AB24" s="724"/>
      <c r="AC24" s="724"/>
      <c r="AD24" s="724"/>
      <c r="AE24" s="724"/>
      <c r="AF24" s="724"/>
      <c r="AG24" s="724"/>
      <c r="AH24" s="724"/>
      <c r="AI24" s="725" t="s">
        <v>1184</v>
      </c>
      <c r="AJ24" s="717"/>
      <c r="AK24" s="717"/>
      <c r="AL24" s="717"/>
      <c r="AM24" s="717"/>
      <c r="AN24" s="717"/>
      <c r="AO24" s="717"/>
      <c r="AP24" s="717"/>
      <c r="AQ24" s="717"/>
      <c r="AR24" s="717"/>
      <c r="AS24" s="717"/>
      <c r="AT24" s="717"/>
      <c r="AU24" s="717"/>
      <c r="AV24" s="717"/>
      <c r="AW24" s="717"/>
      <c r="AX24" s="717"/>
    </row>
    <row r="25" spans="1:50" s="718" customFormat="1" ht="57.75" customHeight="1">
      <c r="A25" s="719"/>
      <c r="B25" s="760"/>
      <c r="C25" s="726" t="s">
        <v>1185</v>
      </c>
      <c r="D25" s="724"/>
      <c r="E25" s="724"/>
      <c r="F25" s="724"/>
      <c r="G25" s="724" t="str">
        <f t="shared" si="6"/>
        <v>○</v>
      </c>
      <c r="H25" s="724" t="str">
        <f>IF($A25="○","●","○")</f>
        <v>○</v>
      </c>
      <c r="I25" s="724"/>
      <c r="J25" s="724" t="str">
        <f>IF($A25="○","●","○")</f>
        <v>○</v>
      </c>
      <c r="K25" s="724"/>
      <c r="L25" s="724"/>
      <c r="M25" s="724"/>
      <c r="N25" s="724"/>
      <c r="O25" s="724"/>
      <c r="P25" s="724"/>
      <c r="Q25" s="724"/>
      <c r="R25" s="724"/>
      <c r="S25" s="724"/>
      <c r="T25" s="724"/>
      <c r="U25" s="724" t="str">
        <f>IF($A25="○","●","○")</f>
        <v>○</v>
      </c>
      <c r="V25" s="724"/>
      <c r="W25" s="724"/>
      <c r="X25" s="724"/>
      <c r="Y25" s="724"/>
      <c r="Z25" s="724"/>
      <c r="AA25" s="724"/>
      <c r="AB25" s="724"/>
      <c r="AC25" s="724"/>
      <c r="AD25" s="724"/>
      <c r="AE25" s="724"/>
      <c r="AF25" s="724"/>
      <c r="AG25" s="724"/>
      <c r="AH25" s="724"/>
      <c r="AI25" s="725" t="s">
        <v>1248</v>
      </c>
      <c r="AJ25" s="717"/>
      <c r="AK25" s="717"/>
      <c r="AL25" s="717"/>
      <c r="AM25" s="717"/>
      <c r="AN25" s="717"/>
      <c r="AO25" s="717"/>
      <c r="AP25" s="717"/>
      <c r="AQ25" s="717"/>
      <c r="AR25" s="717"/>
      <c r="AS25" s="717"/>
      <c r="AT25" s="717"/>
      <c r="AU25" s="717"/>
      <c r="AV25" s="717"/>
      <c r="AW25" s="717"/>
      <c r="AX25" s="717"/>
    </row>
    <row r="26" spans="1:50" s="718" customFormat="1" ht="39.6" customHeight="1">
      <c r="A26" s="719"/>
      <c r="B26" s="758" t="s">
        <v>1186</v>
      </c>
      <c r="C26" s="758"/>
      <c r="D26" s="722"/>
      <c r="E26" s="722"/>
      <c r="F26" s="722"/>
      <c r="G26" s="722" t="str">
        <f t="shared" si="6"/>
        <v>○</v>
      </c>
      <c r="H26" s="722" t="str">
        <f>IF($A26="○","●","○")</f>
        <v>○</v>
      </c>
      <c r="I26" s="722"/>
      <c r="J26" s="722"/>
      <c r="K26" s="722"/>
      <c r="L26" s="722"/>
      <c r="M26" s="722"/>
      <c r="N26" s="722"/>
      <c r="O26" s="722"/>
      <c r="P26" s="722"/>
      <c r="Q26" s="722"/>
      <c r="R26" s="722"/>
      <c r="S26" s="722"/>
      <c r="T26" s="722"/>
      <c r="U26" s="722"/>
      <c r="V26" s="722"/>
      <c r="W26" s="722"/>
      <c r="X26" s="722"/>
      <c r="Y26" s="722" t="str">
        <f>IF($A26="○","●","○")</f>
        <v>○</v>
      </c>
      <c r="Z26" s="722"/>
      <c r="AA26" s="722"/>
      <c r="AB26" s="722"/>
      <c r="AC26" s="722"/>
      <c r="AD26" s="722"/>
      <c r="AE26" s="722"/>
      <c r="AF26" s="722"/>
      <c r="AG26" s="722"/>
      <c r="AH26" s="722"/>
      <c r="AI26" s="723"/>
      <c r="AJ26" s="717"/>
      <c r="AK26" s="717"/>
      <c r="AL26" s="717"/>
      <c r="AM26" s="717"/>
      <c r="AN26" s="717"/>
      <c r="AO26" s="717"/>
      <c r="AP26" s="717"/>
      <c r="AQ26" s="717"/>
      <c r="AR26" s="717"/>
      <c r="AS26" s="717"/>
      <c r="AT26" s="717"/>
      <c r="AU26" s="717"/>
      <c r="AV26" s="717"/>
      <c r="AW26" s="717"/>
      <c r="AX26" s="717"/>
    </row>
    <row r="27" spans="1:50" s="718" customFormat="1" ht="39" customHeight="1">
      <c r="A27" s="719"/>
      <c r="B27" s="757" t="s">
        <v>386</v>
      </c>
      <c r="C27" s="757"/>
      <c r="D27" s="724"/>
      <c r="E27" s="724"/>
      <c r="F27" s="724"/>
      <c r="G27" s="724" t="str">
        <f t="shared" si="6"/>
        <v>○</v>
      </c>
      <c r="H27" s="724" t="str">
        <f>IF($A27="○","●","○")</f>
        <v>○</v>
      </c>
      <c r="I27" s="724"/>
      <c r="J27" s="724"/>
      <c r="K27" s="724"/>
      <c r="L27" s="724"/>
      <c r="M27" s="724"/>
      <c r="N27" s="724"/>
      <c r="O27" s="724"/>
      <c r="P27" s="724"/>
      <c r="Q27" s="724"/>
      <c r="R27" s="724"/>
      <c r="S27" s="724"/>
      <c r="T27" s="724"/>
      <c r="U27" s="724"/>
      <c r="V27" s="724"/>
      <c r="W27" s="724"/>
      <c r="X27" s="724"/>
      <c r="Y27" s="724"/>
      <c r="Z27" s="724"/>
      <c r="AA27" s="724"/>
      <c r="AB27" s="724"/>
      <c r="AC27" s="724"/>
      <c r="AD27" s="724"/>
      <c r="AE27" s="724"/>
      <c r="AF27" s="724"/>
      <c r="AG27" s="724"/>
      <c r="AH27" s="724"/>
      <c r="AI27" s="725" t="s">
        <v>1187</v>
      </c>
      <c r="AJ27" s="717"/>
      <c r="AK27" s="717"/>
      <c r="AL27" s="717"/>
      <c r="AM27" s="717"/>
      <c r="AN27" s="717"/>
      <c r="AO27" s="717"/>
      <c r="AP27" s="717"/>
      <c r="AQ27" s="717"/>
      <c r="AR27" s="717"/>
      <c r="AS27" s="717"/>
      <c r="AT27" s="717"/>
      <c r="AU27" s="717"/>
      <c r="AV27" s="717"/>
      <c r="AW27" s="717"/>
      <c r="AX27" s="717"/>
    </row>
    <row r="28" spans="1:50" s="718" customFormat="1" ht="39.6" customHeight="1">
      <c r="A28" s="719"/>
      <c r="B28" s="758" t="s">
        <v>1188</v>
      </c>
      <c r="C28" s="758"/>
      <c r="D28" s="722"/>
      <c r="E28" s="722"/>
      <c r="F28" s="722"/>
      <c r="G28" s="722" t="str">
        <f t="shared" si="6"/>
        <v>○</v>
      </c>
      <c r="H28" s="722" t="str">
        <f t="shared" si="6"/>
        <v>○</v>
      </c>
      <c r="I28" s="722"/>
      <c r="J28" s="722" t="str">
        <f>IF($A28="○","●","○")</f>
        <v>○</v>
      </c>
      <c r="K28" s="722"/>
      <c r="L28" s="722"/>
      <c r="M28" s="722"/>
      <c r="N28" s="722"/>
      <c r="O28" s="722"/>
      <c r="P28" s="722"/>
      <c r="Q28" s="722"/>
      <c r="R28" s="722"/>
      <c r="S28" s="722"/>
      <c r="T28" s="722"/>
      <c r="U28" s="722"/>
      <c r="V28" s="722"/>
      <c r="W28" s="722"/>
      <c r="X28" s="722"/>
      <c r="Y28" s="722"/>
      <c r="Z28" s="722"/>
      <c r="AA28" s="722"/>
      <c r="AB28" s="722"/>
      <c r="AC28" s="722"/>
      <c r="AD28" s="722"/>
      <c r="AE28" s="722"/>
      <c r="AF28" s="722"/>
      <c r="AG28" s="722"/>
      <c r="AH28" s="722"/>
      <c r="AI28" s="723" t="s">
        <v>1249</v>
      </c>
      <c r="AJ28" s="717"/>
      <c r="AK28" s="717"/>
      <c r="AL28" s="717"/>
      <c r="AM28" s="717"/>
      <c r="AN28" s="717"/>
      <c r="AO28" s="717"/>
      <c r="AP28" s="717"/>
      <c r="AQ28" s="717"/>
      <c r="AR28" s="717"/>
      <c r="AS28" s="717"/>
      <c r="AT28" s="717"/>
      <c r="AU28" s="717"/>
      <c r="AV28" s="717"/>
      <c r="AW28" s="717"/>
      <c r="AX28" s="717"/>
    </row>
    <row r="29" spans="1:50" s="718" customFormat="1" ht="39.6" customHeight="1">
      <c r="A29" s="719"/>
      <c r="B29" s="759" t="s">
        <v>1189</v>
      </c>
      <c r="C29" s="725" t="s">
        <v>1190</v>
      </c>
      <c r="D29" s="724"/>
      <c r="E29" s="724"/>
      <c r="F29" s="724"/>
      <c r="G29" s="724" t="str">
        <f t="shared" si="6"/>
        <v>○</v>
      </c>
      <c r="H29" s="724"/>
      <c r="I29" s="724"/>
      <c r="J29" s="724"/>
      <c r="K29" s="724"/>
      <c r="L29" s="724"/>
      <c r="M29" s="724"/>
      <c r="N29" s="724"/>
      <c r="O29" s="724"/>
      <c r="P29" s="724"/>
      <c r="Q29" s="724"/>
      <c r="R29" s="724"/>
      <c r="S29" s="724"/>
      <c r="T29" s="724"/>
      <c r="U29" s="724"/>
      <c r="V29" s="724"/>
      <c r="W29" s="724"/>
      <c r="X29" s="724"/>
      <c r="Y29" s="724"/>
      <c r="Z29" s="724"/>
      <c r="AA29" s="724"/>
      <c r="AB29" s="724"/>
      <c r="AC29" s="724"/>
      <c r="AD29" s="724"/>
      <c r="AE29" s="724" t="str">
        <f t="shared" ref="AE29:AG29" si="14">IF($A29="○","●","○")</f>
        <v>○</v>
      </c>
      <c r="AF29" s="724" t="str">
        <f t="shared" si="14"/>
        <v>○</v>
      </c>
      <c r="AG29" s="724" t="str">
        <f t="shared" si="14"/>
        <v>○</v>
      </c>
      <c r="AH29" s="724"/>
      <c r="AI29" s="725"/>
      <c r="AJ29" s="717"/>
      <c r="AK29" s="717"/>
      <c r="AL29" s="717"/>
      <c r="AM29" s="717"/>
      <c r="AN29" s="717"/>
      <c r="AO29" s="717"/>
      <c r="AP29" s="717"/>
      <c r="AQ29" s="717"/>
      <c r="AR29" s="717"/>
      <c r="AS29" s="717"/>
      <c r="AT29" s="717"/>
      <c r="AU29" s="717"/>
      <c r="AV29" s="717"/>
      <c r="AW29" s="717"/>
      <c r="AX29" s="717"/>
    </row>
    <row r="30" spans="1:50" s="718" customFormat="1" ht="39.6" customHeight="1">
      <c r="A30" s="719"/>
      <c r="B30" s="760"/>
      <c r="C30" s="725" t="s">
        <v>1191</v>
      </c>
      <c r="D30" s="724"/>
      <c r="E30" s="724"/>
      <c r="F30" s="724"/>
      <c r="G30" s="724" t="str">
        <f t="shared" si="6"/>
        <v>○</v>
      </c>
      <c r="H30" s="724" t="str">
        <f>IF($A30="○","●","○")</f>
        <v>○</v>
      </c>
      <c r="I30" s="724"/>
      <c r="J30" s="724"/>
      <c r="K30" s="724"/>
      <c r="L30" s="724"/>
      <c r="M30" s="724"/>
      <c r="N30" s="724"/>
      <c r="O30" s="724"/>
      <c r="P30" s="724"/>
      <c r="Q30" s="724"/>
      <c r="R30" s="724"/>
      <c r="S30" s="724"/>
      <c r="T30" s="724"/>
      <c r="U30" s="724"/>
      <c r="V30" s="724"/>
      <c r="W30" s="724"/>
      <c r="X30" s="724"/>
      <c r="Y30" s="724"/>
      <c r="Z30" s="724"/>
      <c r="AA30" s="724"/>
      <c r="AB30" s="724"/>
      <c r="AC30" s="724"/>
      <c r="AD30" s="724"/>
      <c r="AE30" s="724"/>
      <c r="AF30" s="724"/>
      <c r="AG30" s="724"/>
      <c r="AH30" s="724"/>
      <c r="AI30" s="725"/>
      <c r="AJ30" s="717"/>
      <c r="AK30" s="717"/>
      <c r="AL30" s="717"/>
      <c r="AM30" s="717"/>
      <c r="AN30" s="717"/>
      <c r="AO30" s="717"/>
      <c r="AP30" s="717"/>
      <c r="AQ30" s="717"/>
      <c r="AR30" s="717"/>
      <c r="AS30" s="717"/>
      <c r="AT30" s="717"/>
      <c r="AU30" s="717"/>
      <c r="AV30" s="717"/>
      <c r="AW30" s="717"/>
      <c r="AX30" s="717"/>
    </row>
    <row r="31" spans="1:50">
      <c r="B31" s="727" t="s">
        <v>1192</v>
      </c>
    </row>
  </sheetData>
  <mergeCells count="53">
    <mergeCell ref="T7:T8"/>
    <mergeCell ref="A6:A8"/>
    <mergeCell ref="B6:C8"/>
    <mergeCell ref="K6:L6"/>
    <mergeCell ref="M6:N6"/>
    <mergeCell ref="O6:Q6"/>
    <mergeCell ref="O7:Q7"/>
    <mergeCell ref="X7:X8"/>
    <mergeCell ref="Y7:Y8"/>
    <mergeCell ref="Z7:Z8"/>
    <mergeCell ref="AI6:AI8"/>
    <mergeCell ref="D7:D8"/>
    <mergeCell ref="E7:E8"/>
    <mergeCell ref="F7:F8"/>
    <mergeCell ref="G7:G8"/>
    <mergeCell ref="H7:H8"/>
    <mergeCell ref="I7:I8"/>
    <mergeCell ref="J7:J8"/>
    <mergeCell ref="K7:L7"/>
    <mergeCell ref="M7:N7"/>
    <mergeCell ref="AE6:AG6"/>
    <mergeCell ref="R7:R8"/>
    <mergeCell ref="S7:S8"/>
    <mergeCell ref="B19:C19"/>
    <mergeCell ref="AG7:AG8"/>
    <mergeCell ref="AH7:AH8"/>
    <mergeCell ref="B9:C9"/>
    <mergeCell ref="B10:C10"/>
    <mergeCell ref="B12:C12"/>
    <mergeCell ref="B13:C13"/>
    <mergeCell ref="AA7:AA8"/>
    <mergeCell ref="AB7:AB8"/>
    <mergeCell ref="AC7:AC8"/>
    <mergeCell ref="AD7:AD8"/>
    <mergeCell ref="AE7:AE8"/>
    <mergeCell ref="AF7:AF8"/>
    <mergeCell ref="U7:U8"/>
    <mergeCell ref="V7:V8"/>
    <mergeCell ref="W7:W8"/>
    <mergeCell ref="B14:C14"/>
    <mergeCell ref="B15:C15"/>
    <mergeCell ref="B16:C16"/>
    <mergeCell ref="B17:C17"/>
    <mergeCell ref="B18:C18"/>
    <mergeCell ref="B27:C27"/>
    <mergeCell ref="B28:C28"/>
    <mergeCell ref="B29:B30"/>
    <mergeCell ref="B20:C20"/>
    <mergeCell ref="B21:C21"/>
    <mergeCell ref="B22:C22"/>
    <mergeCell ref="B23:C23"/>
    <mergeCell ref="B24:B25"/>
    <mergeCell ref="B26:C26"/>
  </mergeCells>
  <phoneticPr fontId="29"/>
  <dataValidations count="1">
    <dataValidation type="list" allowBlank="1" showInputMessage="1" showErrorMessage="1" sqref="A10:A30">
      <formula1>"○"</formula1>
    </dataValidation>
  </dataValidations>
  <printOptions horizontalCentered="1"/>
  <pageMargins left="0.23622047244094491" right="0.23622047244094491" top="0.74803149606299213" bottom="0.74803149606299213" header="0.31496062992125984" footer="0.31496062992125984"/>
  <pageSetup paperSize="9" scale="35" orientation="landscape" cellComments="asDisplayed" r:id="rId1"/>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9"/>
  <sheetViews>
    <sheetView view="pageBreakPreview" zoomScaleNormal="100" zoomScaleSheetLayoutView="100" workbookViewId="0">
      <selection sqref="A1:I1"/>
    </sheetView>
  </sheetViews>
  <sheetFormatPr defaultRowHeight="13.5"/>
  <cols>
    <col min="1" max="1" width="1.25" style="119" customWidth="1"/>
    <col min="2" max="2" width="5.125" style="119" customWidth="1"/>
    <col min="3" max="3" width="17.375" style="119" bestFit="1" customWidth="1"/>
    <col min="4" max="9" width="3.5" style="119" customWidth="1"/>
    <col min="10" max="10" width="17.25" style="119" bestFit="1" customWidth="1"/>
    <col min="11" max="11" width="13" style="119" bestFit="1" customWidth="1"/>
    <col min="12" max="12" width="11.875" style="119" customWidth="1"/>
    <col min="13" max="13" width="13" style="119" bestFit="1" customWidth="1"/>
    <col min="14" max="14" width="1.25" style="237" customWidth="1"/>
    <col min="15" max="256" width="8.625" style="237"/>
    <col min="257" max="257" width="1.25" style="237" customWidth="1"/>
    <col min="258" max="258" width="5.125" style="237" customWidth="1"/>
    <col min="259" max="259" width="17.375" style="237" bestFit="1" customWidth="1"/>
    <col min="260" max="265" width="3.5" style="237" customWidth="1"/>
    <col min="266" max="266" width="17.25" style="237" bestFit="1" customWidth="1"/>
    <col min="267" max="267" width="13" style="237" bestFit="1" customWidth="1"/>
    <col min="268" max="268" width="11.875" style="237" customWidth="1"/>
    <col min="269" max="269" width="13" style="237" bestFit="1" customWidth="1"/>
    <col min="270" max="270" width="1.25" style="237" customWidth="1"/>
    <col min="271" max="512" width="8.625" style="237"/>
    <col min="513" max="513" width="1.25" style="237" customWidth="1"/>
    <col min="514" max="514" width="5.125" style="237" customWidth="1"/>
    <col min="515" max="515" width="17.375" style="237" bestFit="1" customWidth="1"/>
    <col min="516" max="521" width="3.5" style="237" customWidth="1"/>
    <col min="522" max="522" width="17.25" style="237" bestFit="1" customWidth="1"/>
    <col min="523" max="523" width="13" style="237" bestFit="1" customWidth="1"/>
    <col min="524" max="524" width="11.875" style="237" customWidth="1"/>
    <col min="525" max="525" width="13" style="237" bestFit="1" customWidth="1"/>
    <col min="526" max="526" width="1.25" style="237" customWidth="1"/>
    <col min="527" max="768" width="8.625" style="237"/>
    <col min="769" max="769" width="1.25" style="237" customWidth="1"/>
    <col min="770" max="770" width="5.125" style="237" customWidth="1"/>
    <col min="771" max="771" width="17.375" style="237" bestFit="1" customWidth="1"/>
    <col min="772" max="777" width="3.5" style="237" customWidth="1"/>
    <col min="778" max="778" width="17.25" style="237" bestFit="1" customWidth="1"/>
    <col min="779" max="779" width="13" style="237" bestFit="1" customWidth="1"/>
    <col min="780" max="780" width="11.875" style="237" customWidth="1"/>
    <col min="781" max="781" width="13" style="237" bestFit="1" customWidth="1"/>
    <col min="782" max="782" width="1.25" style="237" customWidth="1"/>
    <col min="783" max="1024" width="8.625" style="237"/>
    <col min="1025" max="1025" width="1.25" style="237" customWidth="1"/>
    <col min="1026" max="1026" width="5.125" style="237" customWidth="1"/>
    <col min="1027" max="1027" width="17.375" style="237" bestFit="1" customWidth="1"/>
    <col min="1028" max="1033" width="3.5" style="237" customWidth="1"/>
    <col min="1034" max="1034" width="17.25" style="237" bestFit="1" customWidth="1"/>
    <col min="1035" max="1035" width="13" style="237" bestFit="1" customWidth="1"/>
    <col min="1036" max="1036" width="11.875" style="237" customWidth="1"/>
    <col min="1037" max="1037" width="13" style="237" bestFit="1" customWidth="1"/>
    <col min="1038" max="1038" width="1.25" style="237" customWidth="1"/>
    <col min="1039" max="1280" width="8.625" style="237"/>
    <col min="1281" max="1281" width="1.25" style="237" customWidth="1"/>
    <col min="1282" max="1282" width="5.125" style="237" customWidth="1"/>
    <col min="1283" max="1283" width="17.375" style="237" bestFit="1" customWidth="1"/>
    <col min="1284" max="1289" width="3.5" style="237" customWidth="1"/>
    <col min="1290" max="1290" width="17.25" style="237" bestFit="1" customWidth="1"/>
    <col min="1291" max="1291" width="13" style="237" bestFit="1" customWidth="1"/>
    <col min="1292" max="1292" width="11.875" style="237" customWidth="1"/>
    <col min="1293" max="1293" width="13" style="237" bestFit="1" customWidth="1"/>
    <col min="1294" max="1294" width="1.25" style="237" customWidth="1"/>
    <col min="1295" max="1536" width="8.625" style="237"/>
    <col min="1537" max="1537" width="1.25" style="237" customWidth="1"/>
    <col min="1538" max="1538" width="5.125" style="237" customWidth="1"/>
    <col min="1539" max="1539" width="17.375" style="237" bestFit="1" customWidth="1"/>
    <col min="1540" max="1545" width="3.5" style="237" customWidth="1"/>
    <col min="1546" max="1546" width="17.25" style="237" bestFit="1" customWidth="1"/>
    <col min="1547" max="1547" width="13" style="237" bestFit="1" customWidth="1"/>
    <col min="1548" max="1548" width="11.875" style="237" customWidth="1"/>
    <col min="1549" max="1549" width="13" style="237" bestFit="1" customWidth="1"/>
    <col min="1550" max="1550" width="1.25" style="237" customWidth="1"/>
    <col min="1551" max="1792" width="8.625" style="237"/>
    <col min="1793" max="1793" width="1.25" style="237" customWidth="1"/>
    <col min="1794" max="1794" width="5.125" style="237" customWidth="1"/>
    <col min="1795" max="1795" width="17.375" style="237" bestFit="1" customWidth="1"/>
    <col min="1796" max="1801" width="3.5" style="237" customWidth="1"/>
    <col min="1802" max="1802" width="17.25" style="237" bestFit="1" customWidth="1"/>
    <col min="1803" max="1803" width="13" style="237" bestFit="1" customWidth="1"/>
    <col min="1804" max="1804" width="11.875" style="237" customWidth="1"/>
    <col min="1805" max="1805" width="13" style="237" bestFit="1" customWidth="1"/>
    <col min="1806" max="1806" width="1.25" style="237" customWidth="1"/>
    <col min="1807" max="2048" width="8.625" style="237"/>
    <col min="2049" max="2049" width="1.25" style="237" customWidth="1"/>
    <col min="2050" max="2050" width="5.125" style="237" customWidth="1"/>
    <col min="2051" max="2051" width="17.375" style="237" bestFit="1" customWidth="1"/>
    <col min="2052" max="2057" width="3.5" style="237" customWidth="1"/>
    <col min="2058" max="2058" width="17.25" style="237" bestFit="1" customWidth="1"/>
    <col min="2059" max="2059" width="13" style="237" bestFit="1" customWidth="1"/>
    <col min="2060" max="2060" width="11.875" style="237" customWidth="1"/>
    <col min="2061" max="2061" width="13" style="237" bestFit="1" customWidth="1"/>
    <col min="2062" max="2062" width="1.25" style="237" customWidth="1"/>
    <col min="2063" max="2304" width="8.625" style="237"/>
    <col min="2305" max="2305" width="1.25" style="237" customWidth="1"/>
    <col min="2306" max="2306" width="5.125" style="237" customWidth="1"/>
    <col min="2307" max="2307" width="17.375" style="237" bestFit="1" customWidth="1"/>
    <col min="2308" max="2313" width="3.5" style="237" customWidth="1"/>
    <col min="2314" max="2314" width="17.25" style="237" bestFit="1" customWidth="1"/>
    <col min="2315" max="2315" width="13" style="237" bestFit="1" customWidth="1"/>
    <col min="2316" max="2316" width="11.875" style="237" customWidth="1"/>
    <col min="2317" max="2317" width="13" style="237" bestFit="1" customWidth="1"/>
    <col min="2318" max="2318" width="1.25" style="237" customWidth="1"/>
    <col min="2319" max="2560" width="8.625" style="237"/>
    <col min="2561" max="2561" width="1.25" style="237" customWidth="1"/>
    <col min="2562" max="2562" width="5.125" style="237" customWidth="1"/>
    <col min="2563" max="2563" width="17.375" style="237" bestFit="1" customWidth="1"/>
    <col min="2564" max="2569" width="3.5" style="237" customWidth="1"/>
    <col min="2570" max="2570" width="17.25" style="237" bestFit="1" customWidth="1"/>
    <col min="2571" max="2571" width="13" style="237" bestFit="1" customWidth="1"/>
    <col min="2572" max="2572" width="11.875" style="237" customWidth="1"/>
    <col min="2573" max="2573" width="13" style="237" bestFit="1" customWidth="1"/>
    <col min="2574" max="2574" width="1.25" style="237" customWidth="1"/>
    <col min="2575" max="2816" width="8.625" style="237"/>
    <col min="2817" max="2817" width="1.25" style="237" customWidth="1"/>
    <col min="2818" max="2818" width="5.125" style="237" customWidth="1"/>
    <col min="2819" max="2819" width="17.375" style="237" bestFit="1" customWidth="1"/>
    <col min="2820" max="2825" width="3.5" style="237" customWidth="1"/>
    <col min="2826" max="2826" width="17.25" style="237" bestFit="1" customWidth="1"/>
    <col min="2827" max="2827" width="13" style="237" bestFit="1" customWidth="1"/>
    <col min="2828" max="2828" width="11.875" style="237" customWidth="1"/>
    <col min="2829" max="2829" width="13" style="237" bestFit="1" customWidth="1"/>
    <col min="2830" max="2830" width="1.25" style="237" customWidth="1"/>
    <col min="2831" max="3072" width="8.625" style="237"/>
    <col min="3073" max="3073" width="1.25" style="237" customWidth="1"/>
    <col min="3074" max="3074" width="5.125" style="237" customWidth="1"/>
    <col min="3075" max="3075" width="17.375" style="237" bestFit="1" customWidth="1"/>
    <col min="3076" max="3081" width="3.5" style="237" customWidth="1"/>
    <col min="3082" max="3082" width="17.25" style="237" bestFit="1" customWidth="1"/>
    <col min="3083" max="3083" width="13" style="237" bestFit="1" customWidth="1"/>
    <col min="3084" max="3084" width="11.875" style="237" customWidth="1"/>
    <col min="3085" max="3085" width="13" style="237" bestFit="1" customWidth="1"/>
    <col min="3086" max="3086" width="1.25" style="237" customWidth="1"/>
    <col min="3087" max="3328" width="8.625" style="237"/>
    <col min="3329" max="3329" width="1.25" style="237" customWidth="1"/>
    <col min="3330" max="3330" width="5.125" style="237" customWidth="1"/>
    <col min="3331" max="3331" width="17.375" style="237" bestFit="1" customWidth="1"/>
    <col min="3332" max="3337" width="3.5" style="237" customWidth="1"/>
    <col min="3338" max="3338" width="17.25" style="237" bestFit="1" customWidth="1"/>
    <col min="3339" max="3339" width="13" style="237" bestFit="1" customWidth="1"/>
    <col min="3340" max="3340" width="11.875" style="237" customWidth="1"/>
    <col min="3341" max="3341" width="13" style="237" bestFit="1" customWidth="1"/>
    <col min="3342" max="3342" width="1.25" style="237" customWidth="1"/>
    <col min="3343" max="3584" width="8.625" style="237"/>
    <col min="3585" max="3585" width="1.25" style="237" customWidth="1"/>
    <col min="3586" max="3586" width="5.125" style="237" customWidth="1"/>
    <col min="3587" max="3587" width="17.375" style="237" bestFit="1" customWidth="1"/>
    <col min="3588" max="3593" width="3.5" style="237" customWidth="1"/>
    <col min="3594" max="3594" width="17.25" style="237" bestFit="1" customWidth="1"/>
    <col min="3595" max="3595" width="13" style="237" bestFit="1" customWidth="1"/>
    <col min="3596" max="3596" width="11.875" style="237" customWidth="1"/>
    <col min="3597" max="3597" width="13" style="237" bestFit="1" customWidth="1"/>
    <col min="3598" max="3598" width="1.25" style="237" customWidth="1"/>
    <col min="3599" max="3840" width="8.625" style="237"/>
    <col min="3841" max="3841" width="1.25" style="237" customWidth="1"/>
    <col min="3842" max="3842" width="5.125" style="237" customWidth="1"/>
    <col min="3843" max="3843" width="17.375" style="237" bestFit="1" customWidth="1"/>
    <col min="3844" max="3849" width="3.5" style="237" customWidth="1"/>
    <col min="3850" max="3850" width="17.25" style="237" bestFit="1" customWidth="1"/>
    <col min="3851" max="3851" width="13" style="237" bestFit="1" customWidth="1"/>
    <col min="3852" max="3852" width="11.875" style="237" customWidth="1"/>
    <col min="3853" max="3853" width="13" style="237" bestFit="1" customWidth="1"/>
    <col min="3854" max="3854" width="1.25" style="237" customWidth="1"/>
    <col min="3855" max="4096" width="8.625" style="237"/>
    <col min="4097" max="4097" width="1.25" style="237" customWidth="1"/>
    <col min="4098" max="4098" width="5.125" style="237" customWidth="1"/>
    <col min="4099" max="4099" width="17.375" style="237" bestFit="1" customWidth="1"/>
    <col min="4100" max="4105" width="3.5" style="237" customWidth="1"/>
    <col min="4106" max="4106" width="17.25" style="237" bestFit="1" customWidth="1"/>
    <col min="4107" max="4107" width="13" style="237" bestFit="1" customWidth="1"/>
    <col min="4108" max="4108" width="11.875" style="237" customWidth="1"/>
    <col min="4109" max="4109" width="13" style="237" bestFit="1" customWidth="1"/>
    <col min="4110" max="4110" width="1.25" style="237" customWidth="1"/>
    <col min="4111" max="4352" width="8.625" style="237"/>
    <col min="4353" max="4353" width="1.25" style="237" customWidth="1"/>
    <col min="4354" max="4354" width="5.125" style="237" customWidth="1"/>
    <col min="4355" max="4355" width="17.375" style="237" bestFit="1" customWidth="1"/>
    <col min="4356" max="4361" width="3.5" style="237" customWidth="1"/>
    <col min="4362" max="4362" width="17.25" style="237" bestFit="1" customWidth="1"/>
    <col min="4363" max="4363" width="13" style="237" bestFit="1" customWidth="1"/>
    <col min="4364" max="4364" width="11.875" style="237" customWidth="1"/>
    <col min="4365" max="4365" width="13" style="237" bestFit="1" customWidth="1"/>
    <col min="4366" max="4366" width="1.25" style="237" customWidth="1"/>
    <col min="4367" max="4608" width="8.625" style="237"/>
    <col min="4609" max="4609" width="1.25" style="237" customWidth="1"/>
    <col min="4610" max="4610" width="5.125" style="237" customWidth="1"/>
    <col min="4611" max="4611" width="17.375" style="237" bestFit="1" customWidth="1"/>
    <col min="4612" max="4617" width="3.5" style="237" customWidth="1"/>
    <col min="4618" max="4618" width="17.25" style="237" bestFit="1" customWidth="1"/>
    <col min="4619" max="4619" width="13" style="237" bestFit="1" customWidth="1"/>
    <col min="4620" max="4620" width="11.875" style="237" customWidth="1"/>
    <col min="4621" max="4621" width="13" style="237" bestFit="1" customWidth="1"/>
    <col min="4622" max="4622" width="1.25" style="237" customWidth="1"/>
    <col min="4623" max="4864" width="8.625" style="237"/>
    <col min="4865" max="4865" width="1.25" style="237" customWidth="1"/>
    <col min="4866" max="4866" width="5.125" style="237" customWidth="1"/>
    <col min="4867" max="4867" width="17.375" style="237" bestFit="1" customWidth="1"/>
    <col min="4868" max="4873" width="3.5" style="237" customWidth="1"/>
    <col min="4874" max="4874" width="17.25" style="237" bestFit="1" customWidth="1"/>
    <col min="4875" max="4875" width="13" style="237" bestFit="1" customWidth="1"/>
    <col min="4876" max="4876" width="11.875" style="237" customWidth="1"/>
    <col min="4877" max="4877" width="13" style="237" bestFit="1" customWidth="1"/>
    <col min="4878" max="4878" width="1.25" style="237" customWidth="1"/>
    <col min="4879" max="5120" width="8.625" style="237"/>
    <col min="5121" max="5121" width="1.25" style="237" customWidth="1"/>
    <col min="5122" max="5122" width="5.125" style="237" customWidth="1"/>
    <col min="5123" max="5123" width="17.375" style="237" bestFit="1" customWidth="1"/>
    <col min="5124" max="5129" width="3.5" style="237" customWidth="1"/>
    <col min="5130" max="5130" width="17.25" style="237" bestFit="1" customWidth="1"/>
    <col min="5131" max="5131" width="13" style="237" bestFit="1" customWidth="1"/>
    <col min="5132" max="5132" width="11.875" style="237" customWidth="1"/>
    <col min="5133" max="5133" width="13" style="237" bestFit="1" customWidth="1"/>
    <col min="5134" max="5134" width="1.25" style="237" customWidth="1"/>
    <col min="5135" max="5376" width="8.625" style="237"/>
    <col min="5377" max="5377" width="1.25" style="237" customWidth="1"/>
    <col min="5378" max="5378" width="5.125" style="237" customWidth="1"/>
    <col min="5379" max="5379" width="17.375" style="237" bestFit="1" customWidth="1"/>
    <col min="5380" max="5385" width="3.5" style="237" customWidth="1"/>
    <col min="5386" max="5386" width="17.25" style="237" bestFit="1" customWidth="1"/>
    <col min="5387" max="5387" width="13" style="237" bestFit="1" customWidth="1"/>
    <col min="5388" max="5388" width="11.875" style="237" customWidth="1"/>
    <col min="5389" max="5389" width="13" style="237" bestFit="1" customWidth="1"/>
    <col min="5390" max="5390" width="1.25" style="237" customWidth="1"/>
    <col min="5391" max="5632" width="8.625" style="237"/>
    <col min="5633" max="5633" width="1.25" style="237" customWidth="1"/>
    <col min="5634" max="5634" width="5.125" style="237" customWidth="1"/>
    <col min="5635" max="5635" width="17.375" style="237" bestFit="1" customWidth="1"/>
    <col min="5636" max="5641" width="3.5" style="237" customWidth="1"/>
    <col min="5642" max="5642" width="17.25" style="237" bestFit="1" customWidth="1"/>
    <col min="5643" max="5643" width="13" style="237" bestFit="1" customWidth="1"/>
    <col min="5644" max="5644" width="11.875" style="237" customWidth="1"/>
    <col min="5645" max="5645" width="13" style="237" bestFit="1" customWidth="1"/>
    <col min="5646" max="5646" width="1.25" style="237" customWidth="1"/>
    <col min="5647" max="5888" width="8.625" style="237"/>
    <col min="5889" max="5889" width="1.25" style="237" customWidth="1"/>
    <col min="5890" max="5890" width="5.125" style="237" customWidth="1"/>
    <col min="5891" max="5891" width="17.375" style="237" bestFit="1" customWidth="1"/>
    <col min="5892" max="5897" width="3.5" style="237" customWidth="1"/>
    <col min="5898" max="5898" width="17.25" style="237" bestFit="1" customWidth="1"/>
    <col min="5899" max="5899" width="13" style="237" bestFit="1" customWidth="1"/>
    <col min="5900" max="5900" width="11.875" style="237" customWidth="1"/>
    <col min="5901" max="5901" width="13" style="237" bestFit="1" customWidth="1"/>
    <col min="5902" max="5902" width="1.25" style="237" customWidth="1"/>
    <col min="5903" max="6144" width="8.625" style="237"/>
    <col min="6145" max="6145" width="1.25" style="237" customWidth="1"/>
    <col min="6146" max="6146" width="5.125" style="237" customWidth="1"/>
    <col min="6147" max="6147" width="17.375" style="237" bestFit="1" customWidth="1"/>
    <col min="6148" max="6153" width="3.5" style="237" customWidth="1"/>
    <col min="6154" max="6154" width="17.25" style="237" bestFit="1" customWidth="1"/>
    <col min="6155" max="6155" width="13" style="237" bestFit="1" customWidth="1"/>
    <col min="6156" max="6156" width="11.875" style="237" customWidth="1"/>
    <col min="6157" max="6157" width="13" style="237" bestFit="1" customWidth="1"/>
    <col min="6158" max="6158" width="1.25" style="237" customWidth="1"/>
    <col min="6159" max="6400" width="8.625" style="237"/>
    <col min="6401" max="6401" width="1.25" style="237" customWidth="1"/>
    <col min="6402" max="6402" width="5.125" style="237" customWidth="1"/>
    <col min="6403" max="6403" width="17.375" style="237" bestFit="1" customWidth="1"/>
    <col min="6404" max="6409" width="3.5" style="237" customWidth="1"/>
    <col min="6410" max="6410" width="17.25" style="237" bestFit="1" customWidth="1"/>
    <col min="6411" max="6411" width="13" style="237" bestFit="1" customWidth="1"/>
    <col min="6412" max="6412" width="11.875" style="237" customWidth="1"/>
    <col min="6413" max="6413" width="13" style="237" bestFit="1" customWidth="1"/>
    <col min="6414" max="6414" width="1.25" style="237" customWidth="1"/>
    <col min="6415" max="6656" width="8.625" style="237"/>
    <col min="6657" max="6657" width="1.25" style="237" customWidth="1"/>
    <col min="6658" max="6658" width="5.125" style="237" customWidth="1"/>
    <col min="6659" max="6659" width="17.375" style="237" bestFit="1" customWidth="1"/>
    <col min="6660" max="6665" width="3.5" style="237" customWidth="1"/>
    <col min="6666" max="6666" width="17.25" style="237" bestFit="1" customWidth="1"/>
    <col min="6667" max="6667" width="13" style="237" bestFit="1" customWidth="1"/>
    <col min="6668" max="6668" width="11.875" style="237" customWidth="1"/>
    <col min="6669" max="6669" width="13" style="237" bestFit="1" customWidth="1"/>
    <col min="6670" max="6670" width="1.25" style="237" customWidth="1"/>
    <col min="6671" max="6912" width="8.625" style="237"/>
    <col min="6913" max="6913" width="1.25" style="237" customWidth="1"/>
    <col min="6914" max="6914" width="5.125" style="237" customWidth="1"/>
    <col min="6915" max="6915" width="17.375" style="237" bestFit="1" customWidth="1"/>
    <col min="6916" max="6921" width="3.5" style="237" customWidth="1"/>
    <col min="6922" max="6922" width="17.25" style="237" bestFit="1" customWidth="1"/>
    <col min="6923" max="6923" width="13" style="237" bestFit="1" customWidth="1"/>
    <col min="6924" max="6924" width="11.875" style="237" customWidth="1"/>
    <col min="6925" max="6925" width="13" style="237" bestFit="1" customWidth="1"/>
    <col min="6926" max="6926" width="1.25" style="237" customWidth="1"/>
    <col min="6927" max="7168" width="8.625" style="237"/>
    <col min="7169" max="7169" width="1.25" style="237" customWidth="1"/>
    <col min="7170" max="7170" width="5.125" style="237" customWidth="1"/>
    <col min="7171" max="7171" width="17.375" style="237" bestFit="1" customWidth="1"/>
    <col min="7172" max="7177" width="3.5" style="237" customWidth="1"/>
    <col min="7178" max="7178" width="17.25" style="237" bestFit="1" customWidth="1"/>
    <col min="7179" max="7179" width="13" style="237" bestFit="1" customWidth="1"/>
    <col min="7180" max="7180" width="11.875" style="237" customWidth="1"/>
    <col min="7181" max="7181" width="13" style="237" bestFit="1" customWidth="1"/>
    <col min="7182" max="7182" width="1.25" style="237" customWidth="1"/>
    <col min="7183" max="7424" width="8.625" style="237"/>
    <col min="7425" max="7425" width="1.25" style="237" customWidth="1"/>
    <col min="7426" max="7426" width="5.125" style="237" customWidth="1"/>
    <col min="7427" max="7427" width="17.375" style="237" bestFit="1" customWidth="1"/>
    <col min="7428" max="7433" width="3.5" style="237" customWidth="1"/>
    <col min="7434" max="7434" width="17.25" style="237" bestFit="1" customWidth="1"/>
    <col min="7435" max="7435" width="13" style="237" bestFit="1" customWidth="1"/>
    <col min="7436" max="7436" width="11.875" style="237" customWidth="1"/>
    <col min="7437" max="7437" width="13" style="237" bestFit="1" customWidth="1"/>
    <col min="7438" max="7438" width="1.25" style="237" customWidth="1"/>
    <col min="7439" max="7680" width="8.625" style="237"/>
    <col min="7681" max="7681" width="1.25" style="237" customWidth="1"/>
    <col min="7682" max="7682" width="5.125" style="237" customWidth="1"/>
    <col min="7683" max="7683" width="17.375" style="237" bestFit="1" customWidth="1"/>
    <col min="7684" max="7689" width="3.5" style="237" customWidth="1"/>
    <col min="7690" max="7690" width="17.25" style="237" bestFit="1" customWidth="1"/>
    <col min="7691" max="7691" width="13" style="237" bestFit="1" customWidth="1"/>
    <col min="7692" max="7692" width="11.875" style="237" customWidth="1"/>
    <col min="7693" max="7693" width="13" style="237" bestFit="1" customWidth="1"/>
    <col min="7694" max="7694" width="1.25" style="237" customWidth="1"/>
    <col min="7695" max="7936" width="8.625" style="237"/>
    <col min="7937" max="7937" width="1.25" style="237" customWidth="1"/>
    <col min="7938" max="7938" width="5.125" style="237" customWidth="1"/>
    <col min="7939" max="7939" width="17.375" style="237" bestFit="1" customWidth="1"/>
    <col min="7940" max="7945" width="3.5" style="237" customWidth="1"/>
    <col min="7946" max="7946" width="17.25" style="237" bestFit="1" customWidth="1"/>
    <col min="7947" max="7947" width="13" style="237" bestFit="1" customWidth="1"/>
    <col min="7948" max="7948" width="11.875" style="237" customWidth="1"/>
    <col min="7949" max="7949" width="13" style="237" bestFit="1" customWidth="1"/>
    <col min="7950" max="7950" width="1.25" style="237" customWidth="1"/>
    <col min="7951" max="8192" width="8.625" style="237"/>
    <col min="8193" max="8193" width="1.25" style="237" customWidth="1"/>
    <col min="8194" max="8194" width="5.125" style="237" customWidth="1"/>
    <col min="8195" max="8195" width="17.375" style="237" bestFit="1" customWidth="1"/>
    <col min="8196" max="8201" width="3.5" style="237" customWidth="1"/>
    <col min="8202" max="8202" width="17.25" style="237" bestFit="1" customWidth="1"/>
    <col min="8203" max="8203" width="13" style="237" bestFit="1" customWidth="1"/>
    <col min="8204" max="8204" width="11.875" style="237" customWidth="1"/>
    <col min="8205" max="8205" width="13" style="237" bestFit="1" customWidth="1"/>
    <col min="8206" max="8206" width="1.25" style="237" customWidth="1"/>
    <col min="8207" max="8448" width="8.625" style="237"/>
    <col min="8449" max="8449" width="1.25" style="237" customWidth="1"/>
    <col min="8450" max="8450" width="5.125" style="237" customWidth="1"/>
    <col min="8451" max="8451" width="17.375" style="237" bestFit="1" customWidth="1"/>
    <col min="8452" max="8457" width="3.5" style="237" customWidth="1"/>
    <col min="8458" max="8458" width="17.25" style="237" bestFit="1" customWidth="1"/>
    <col min="8459" max="8459" width="13" style="237" bestFit="1" customWidth="1"/>
    <col min="8460" max="8460" width="11.875" style="237" customWidth="1"/>
    <col min="8461" max="8461" width="13" style="237" bestFit="1" customWidth="1"/>
    <col min="8462" max="8462" width="1.25" style="237" customWidth="1"/>
    <col min="8463" max="8704" width="8.625" style="237"/>
    <col min="8705" max="8705" width="1.25" style="237" customWidth="1"/>
    <col min="8706" max="8706" width="5.125" style="237" customWidth="1"/>
    <col min="8707" max="8707" width="17.375" style="237" bestFit="1" customWidth="1"/>
    <col min="8708" max="8713" width="3.5" style="237" customWidth="1"/>
    <col min="8714" max="8714" width="17.25" style="237" bestFit="1" customWidth="1"/>
    <col min="8715" max="8715" width="13" style="237" bestFit="1" customWidth="1"/>
    <col min="8716" max="8716" width="11.875" style="237" customWidth="1"/>
    <col min="8717" max="8717" width="13" style="237" bestFit="1" customWidth="1"/>
    <col min="8718" max="8718" width="1.25" style="237" customWidth="1"/>
    <col min="8719" max="8960" width="8.625" style="237"/>
    <col min="8961" max="8961" width="1.25" style="237" customWidth="1"/>
    <col min="8962" max="8962" width="5.125" style="237" customWidth="1"/>
    <col min="8963" max="8963" width="17.375" style="237" bestFit="1" customWidth="1"/>
    <col min="8964" max="8969" width="3.5" style="237" customWidth="1"/>
    <col min="8970" max="8970" width="17.25" style="237" bestFit="1" customWidth="1"/>
    <col min="8971" max="8971" width="13" style="237" bestFit="1" customWidth="1"/>
    <col min="8972" max="8972" width="11.875" style="237" customWidth="1"/>
    <col min="8973" max="8973" width="13" style="237" bestFit="1" customWidth="1"/>
    <col min="8974" max="8974" width="1.25" style="237" customWidth="1"/>
    <col min="8975" max="9216" width="8.625" style="237"/>
    <col min="9217" max="9217" width="1.25" style="237" customWidth="1"/>
    <col min="9218" max="9218" width="5.125" style="237" customWidth="1"/>
    <col min="9219" max="9219" width="17.375" style="237" bestFit="1" customWidth="1"/>
    <col min="9220" max="9225" width="3.5" style="237" customWidth="1"/>
    <col min="9226" max="9226" width="17.25" style="237" bestFit="1" customWidth="1"/>
    <col min="9227" max="9227" width="13" style="237" bestFit="1" customWidth="1"/>
    <col min="9228" max="9228" width="11.875" style="237" customWidth="1"/>
    <col min="9229" max="9229" width="13" style="237" bestFit="1" customWidth="1"/>
    <col min="9230" max="9230" width="1.25" style="237" customWidth="1"/>
    <col min="9231" max="9472" width="8.625" style="237"/>
    <col min="9473" max="9473" width="1.25" style="237" customWidth="1"/>
    <col min="9474" max="9474" width="5.125" style="237" customWidth="1"/>
    <col min="9475" max="9475" width="17.375" style="237" bestFit="1" customWidth="1"/>
    <col min="9476" max="9481" width="3.5" style="237" customWidth="1"/>
    <col min="9482" max="9482" width="17.25" style="237" bestFit="1" customWidth="1"/>
    <col min="9483" max="9483" width="13" style="237" bestFit="1" customWidth="1"/>
    <col min="9484" max="9484" width="11.875" style="237" customWidth="1"/>
    <col min="9485" max="9485" width="13" style="237" bestFit="1" customWidth="1"/>
    <col min="9486" max="9486" width="1.25" style="237" customWidth="1"/>
    <col min="9487" max="9728" width="8.625" style="237"/>
    <col min="9729" max="9729" width="1.25" style="237" customWidth="1"/>
    <col min="9730" max="9730" width="5.125" style="237" customWidth="1"/>
    <col min="9731" max="9731" width="17.375" style="237" bestFit="1" customWidth="1"/>
    <col min="9732" max="9737" width="3.5" style="237" customWidth="1"/>
    <col min="9738" max="9738" width="17.25" style="237" bestFit="1" customWidth="1"/>
    <col min="9739" max="9739" width="13" style="237" bestFit="1" customWidth="1"/>
    <col min="9740" max="9740" width="11.875" style="237" customWidth="1"/>
    <col min="9741" max="9741" width="13" style="237" bestFit="1" customWidth="1"/>
    <col min="9742" max="9742" width="1.25" style="237" customWidth="1"/>
    <col min="9743" max="9984" width="8.625" style="237"/>
    <col min="9985" max="9985" width="1.25" style="237" customWidth="1"/>
    <col min="9986" max="9986" width="5.125" style="237" customWidth="1"/>
    <col min="9987" max="9987" width="17.375" style="237" bestFit="1" customWidth="1"/>
    <col min="9988" max="9993" width="3.5" style="237" customWidth="1"/>
    <col min="9994" max="9994" width="17.25" style="237" bestFit="1" customWidth="1"/>
    <col min="9995" max="9995" width="13" style="237" bestFit="1" customWidth="1"/>
    <col min="9996" max="9996" width="11.875" style="237" customWidth="1"/>
    <col min="9997" max="9997" width="13" style="237" bestFit="1" customWidth="1"/>
    <col min="9998" max="9998" width="1.25" style="237" customWidth="1"/>
    <col min="9999" max="10240" width="8.625" style="237"/>
    <col min="10241" max="10241" width="1.25" style="237" customWidth="1"/>
    <col min="10242" max="10242" width="5.125" style="237" customWidth="1"/>
    <col min="10243" max="10243" width="17.375" style="237" bestFit="1" customWidth="1"/>
    <col min="10244" max="10249" width="3.5" style="237" customWidth="1"/>
    <col min="10250" max="10250" width="17.25" style="237" bestFit="1" customWidth="1"/>
    <col min="10251" max="10251" width="13" style="237" bestFit="1" customWidth="1"/>
    <col min="10252" max="10252" width="11.875" style="237" customWidth="1"/>
    <col min="10253" max="10253" width="13" style="237" bestFit="1" customWidth="1"/>
    <col min="10254" max="10254" width="1.25" style="237" customWidth="1"/>
    <col min="10255" max="10496" width="8.625" style="237"/>
    <col min="10497" max="10497" width="1.25" style="237" customWidth="1"/>
    <col min="10498" max="10498" width="5.125" style="237" customWidth="1"/>
    <col min="10499" max="10499" width="17.375" style="237" bestFit="1" customWidth="1"/>
    <col min="10500" max="10505" width="3.5" style="237" customWidth="1"/>
    <col min="10506" max="10506" width="17.25" style="237" bestFit="1" customWidth="1"/>
    <col min="10507" max="10507" width="13" style="237" bestFit="1" customWidth="1"/>
    <col min="10508" max="10508" width="11.875" style="237" customWidth="1"/>
    <col min="10509" max="10509" width="13" style="237" bestFit="1" customWidth="1"/>
    <col min="10510" max="10510" width="1.25" style="237" customWidth="1"/>
    <col min="10511" max="10752" width="8.625" style="237"/>
    <col min="10753" max="10753" width="1.25" style="237" customWidth="1"/>
    <col min="10754" max="10754" width="5.125" style="237" customWidth="1"/>
    <col min="10755" max="10755" width="17.375" style="237" bestFit="1" customWidth="1"/>
    <col min="10756" max="10761" width="3.5" style="237" customWidth="1"/>
    <col min="10762" max="10762" width="17.25" style="237" bestFit="1" customWidth="1"/>
    <col min="10763" max="10763" width="13" style="237" bestFit="1" customWidth="1"/>
    <col min="10764" max="10764" width="11.875" style="237" customWidth="1"/>
    <col min="10765" max="10765" width="13" style="237" bestFit="1" customWidth="1"/>
    <col min="10766" max="10766" width="1.25" style="237" customWidth="1"/>
    <col min="10767" max="11008" width="8.625" style="237"/>
    <col min="11009" max="11009" width="1.25" style="237" customWidth="1"/>
    <col min="11010" max="11010" width="5.125" style="237" customWidth="1"/>
    <col min="11011" max="11011" width="17.375" style="237" bestFit="1" customWidth="1"/>
    <col min="11012" max="11017" width="3.5" style="237" customWidth="1"/>
    <col min="11018" max="11018" width="17.25" style="237" bestFit="1" customWidth="1"/>
    <col min="11019" max="11019" width="13" style="237" bestFit="1" customWidth="1"/>
    <col min="11020" max="11020" width="11.875" style="237" customWidth="1"/>
    <col min="11021" max="11021" width="13" style="237" bestFit="1" customWidth="1"/>
    <col min="11022" max="11022" width="1.25" style="237" customWidth="1"/>
    <col min="11023" max="11264" width="8.625" style="237"/>
    <col min="11265" max="11265" width="1.25" style="237" customWidth="1"/>
    <col min="11266" max="11266" width="5.125" style="237" customWidth="1"/>
    <col min="11267" max="11267" width="17.375" style="237" bestFit="1" customWidth="1"/>
    <col min="11268" max="11273" width="3.5" style="237" customWidth="1"/>
    <col min="11274" max="11274" width="17.25" style="237" bestFit="1" customWidth="1"/>
    <col min="11275" max="11275" width="13" style="237" bestFit="1" customWidth="1"/>
    <col min="11276" max="11276" width="11.875" style="237" customWidth="1"/>
    <col min="11277" max="11277" width="13" style="237" bestFit="1" customWidth="1"/>
    <col min="11278" max="11278" width="1.25" style="237" customWidth="1"/>
    <col min="11279" max="11520" width="8.625" style="237"/>
    <col min="11521" max="11521" width="1.25" style="237" customWidth="1"/>
    <col min="11522" max="11522" width="5.125" style="237" customWidth="1"/>
    <col min="11523" max="11523" width="17.375" style="237" bestFit="1" customWidth="1"/>
    <col min="11524" max="11529" width="3.5" style="237" customWidth="1"/>
    <col min="11530" max="11530" width="17.25" style="237" bestFit="1" customWidth="1"/>
    <col min="11531" max="11531" width="13" style="237" bestFit="1" customWidth="1"/>
    <col min="11532" max="11532" width="11.875" style="237" customWidth="1"/>
    <col min="11533" max="11533" width="13" style="237" bestFit="1" customWidth="1"/>
    <col min="11534" max="11534" width="1.25" style="237" customWidth="1"/>
    <col min="11535" max="11776" width="8.625" style="237"/>
    <col min="11777" max="11777" width="1.25" style="237" customWidth="1"/>
    <col min="11778" max="11778" width="5.125" style="237" customWidth="1"/>
    <col min="11779" max="11779" width="17.375" style="237" bestFit="1" customWidth="1"/>
    <col min="11780" max="11785" width="3.5" style="237" customWidth="1"/>
    <col min="11786" max="11786" width="17.25" style="237" bestFit="1" customWidth="1"/>
    <col min="11787" max="11787" width="13" style="237" bestFit="1" customWidth="1"/>
    <col min="11788" max="11788" width="11.875" style="237" customWidth="1"/>
    <col min="11789" max="11789" width="13" style="237" bestFit="1" customWidth="1"/>
    <col min="11790" max="11790" width="1.25" style="237" customWidth="1"/>
    <col min="11791" max="12032" width="8.625" style="237"/>
    <col min="12033" max="12033" width="1.25" style="237" customWidth="1"/>
    <col min="12034" max="12034" width="5.125" style="237" customWidth="1"/>
    <col min="12035" max="12035" width="17.375" style="237" bestFit="1" customWidth="1"/>
    <col min="12036" max="12041" width="3.5" style="237" customWidth="1"/>
    <col min="12042" max="12042" width="17.25" style="237" bestFit="1" customWidth="1"/>
    <col min="12043" max="12043" width="13" style="237" bestFit="1" customWidth="1"/>
    <col min="12044" max="12044" width="11.875" style="237" customWidth="1"/>
    <col min="12045" max="12045" width="13" style="237" bestFit="1" customWidth="1"/>
    <col min="12046" max="12046" width="1.25" style="237" customWidth="1"/>
    <col min="12047" max="12288" width="8.625" style="237"/>
    <col min="12289" max="12289" width="1.25" style="237" customWidth="1"/>
    <col min="12290" max="12290" width="5.125" style="237" customWidth="1"/>
    <col min="12291" max="12291" width="17.375" style="237" bestFit="1" customWidth="1"/>
    <col min="12292" max="12297" width="3.5" style="237" customWidth="1"/>
    <col min="12298" max="12298" width="17.25" style="237" bestFit="1" customWidth="1"/>
    <col min="12299" max="12299" width="13" style="237" bestFit="1" customWidth="1"/>
    <col min="12300" max="12300" width="11.875" style="237" customWidth="1"/>
    <col min="12301" max="12301" width="13" style="237" bestFit="1" customWidth="1"/>
    <col min="12302" max="12302" width="1.25" style="237" customWidth="1"/>
    <col min="12303" max="12544" width="8.625" style="237"/>
    <col min="12545" max="12545" width="1.25" style="237" customWidth="1"/>
    <col min="12546" max="12546" width="5.125" style="237" customWidth="1"/>
    <col min="12547" max="12547" width="17.375" style="237" bestFit="1" customWidth="1"/>
    <col min="12548" max="12553" width="3.5" style="237" customWidth="1"/>
    <col min="12554" max="12554" width="17.25" style="237" bestFit="1" customWidth="1"/>
    <col min="12555" max="12555" width="13" style="237" bestFit="1" customWidth="1"/>
    <col min="12556" max="12556" width="11.875" style="237" customWidth="1"/>
    <col min="12557" max="12557" width="13" style="237" bestFit="1" customWidth="1"/>
    <col min="12558" max="12558" width="1.25" style="237" customWidth="1"/>
    <col min="12559" max="12800" width="8.625" style="237"/>
    <col min="12801" max="12801" width="1.25" style="237" customWidth="1"/>
    <col min="12802" max="12802" width="5.125" style="237" customWidth="1"/>
    <col min="12803" max="12803" width="17.375" style="237" bestFit="1" customWidth="1"/>
    <col min="12804" max="12809" width="3.5" style="237" customWidth="1"/>
    <col min="12810" max="12810" width="17.25" style="237" bestFit="1" customWidth="1"/>
    <col min="12811" max="12811" width="13" style="237" bestFit="1" customWidth="1"/>
    <col min="12812" max="12812" width="11.875" style="237" customWidth="1"/>
    <col min="12813" max="12813" width="13" style="237" bestFit="1" customWidth="1"/>
    <col min="12814" max="12814" width="1.25" style="237" customWidth="1"/>
    <col min="12815" max="13056" width="8.625" style="237"/>
    <col min="13057" max="13057" width="1.25" style="237" customWidth="1"/>
    <col min="13058" max="13058" width="5.125" style="237" customWidth="1"/>
    <col min="13059" max="13059" width="17.375" style="237" bestFit="1" customWidth="1"/>
    <col min="13060" max="13065" width="3.5" style="237" customWidth="1"/>
    <col min="13066" max="13066" width="17.25" style="237" bestFit="1" customWidth="1"/>
    <col min="13067" max="13067" width="13" style="237" bestFit="1" customWidth="1"/>
    <col min="13068" max="13068" width="11.875" style="237" customWidth="1"/>
    <col min="13069" max="13069" width="13" style="237" bestFit="1" customWidth="1"/>
    <col min="13070" max="13070" width="1.25" style="237" customWidth="1"/>
    <col min="13071" max="13312" width="8.625" style="237"/>
    <col min="13313" max="13313" width="1.25" style="237" customWidth="1"/>
    <col min="13314" max="13314" width="5.125" style="237" customWidth="1"/>
    <col min="13315" max="13315" width="17.375" style="237" bestFit="1" customWidth="1"/>
    <col min="13316" max="13321" width="3.5" style="237" customWidth="1"/>
    <col min="13322" max="13322" width="17.25" style="237" bestFit="1" customWidth="1"/>
    <col min="13323" max="13323" width="13" style="237" bestFit="1" customWidth="1"/>
    <col min="13324" max="13324" width="11.875" style="237" customWidth="1"/>
    <col min="13325" max="13325" width="13" style="237" bestFit="1" customWidth="1"/>
    <col min="13326" max="13326" width="1.25" style="237" customWidth="1"/>
    <col min="13327" max="13568" width="8.625" style="237"/>
    <col min="13569" max="13569" width="1.25" style="237" customWidth="1"/>
    <col min="13570" max="13570" width="5.125" style="237" customWidth="1"/>
    <col min="13571" max="13571" width="17.375" style="237" bestFit="1" customWidth="1"/>
    <col min="13572" max="13577" width="3.5" style="237" customWidth="1"/>
    <col min="13578" max="13578" width="17.25" style="237" bestFit="1" customWidth="1"/>
    <col min="13579" max="13579" width="13" style="237" bestFit="1" customWidth="1"/>
    <col min="13580" max="13580" width="11.875" style="237" customWidth="1"/>
    <col min="13581" max="13581" width="13" style="237" bestFit="1" customWidth="1"/>
    <col min="13582" max="13582" width="1.25" style="237" customWidth="1"/>
    <col min="13583" max="13824" width="8.625" style="237"/>
    <col min="13825" max="13825" width="1.25" style="237" customWidth="1"/>
    <col min="13826" max="13826" width="5.125" style="237" customWidth="1"/>
    <col min="13827" max="13827" width="17.375" style="237" bestFit="1" customWidth="1"/>
    <col min="13828" max="13833" width="3.5" style="237" customWidth="1"/>
    <col min="13834" max="13834" width="17.25" style="237" bestFit="1" customWidth="1"/>
    <col min="13835" max="13835" width="13" style="237" bestFit="1" customWidth="1"/>
    <col min="13836" max="13836" width="11.875" style="237" customWidth="1"/>
    <col min="13837" max="13837" width="13" style="237" bestFit="1" customWidth="1"/>
    <col min="13838" max="13838" width="1.25" style="237" customWidth="1"/>
    <col min="13839" max="14080" width="8.625" style="237"/>
    <col min="14081" max="14081" width="1.25" style="237" customWidth="1"/>
    <col min="14082" max="14082" width="5.125" style="237" customWidth="1"/>
    <col min="14083" max="14083" width="17.375" style="237" bestFit="1" customWidth="1"/>
    <col min="14084" max="14089" width="3.5" style="237" customWidth="1"/>
    <col min="14090" max="14090" width="17.25" style="237" bestFit="1" customWidth="1"/>
    <col min="14091" max="14091" width="13" style="237" bestFit="1" customWidth="1"/>
    <col min="14092" max="14092" width="11.875" style="237" customWidth="1"/>
    <col min="14093" max="14093" width="13" style="237" bestFit="1" customWidth="1"/>
    <col min="14094" max="14094" width="1.25" style="237" customWidth="1"/>
    <col min="14095" max="14336" width="8.625" style="237"/>
    <col min="14337" max="14337" width="1.25" style="237" customWidth="1"/>
    <col min="14338" max="14338" width="5.125" style="237" customWidth="1"/>
    <col min="14339" max="14339" width="17.375" style="237" bestFit="1" customWidth="1"/>
    <col min="14340" max="14345" width="3.5" style="237" customWidth="1"/>
    <col min="14346" max="14346" width="17.25" style="237" bestFit="1" customWidth="1"/>
    <col min="14347" max="14347" width="13" style="237" bestFit="1" customWidth="1"/>
    <col min="14348" max="14348" width="11.875" style="237" customWidth="1"/>
    <col min="14349" max="14349" width="13" style="237" bestFit="1" customWidth="1"/>
    <col min="14350" max="14350" width="1.25" style="237" customWidth="1"/>
    <col min="14351" max="14592" width="8.625" style="237"/>
    <col min="14593" max="14593" width="1.25" style="237" customWidth="1"/>
    <col min="14594" max="14594" width="5.125" style="237" customWidth="1"/>
    <col min="14595" max="14595" width="17.375" style="237" bestFit="1" customWidth="1"/>
    <col min="14596" max="14601" width="3.5" style="237" customWidth="1"/>
    <col min="14602" max="14602" width="17.25" style="237" bestFit="1" customWidth="1"/>
    <col min="14603" max="14603" width="13" style="237" bestFit="1" customWidth="1"/>
    <col min="14604" max="14604" width="11.875" style="237" customWidth="1"/>
    <col min="14605" max="14605" width="13" style="237" bestFit="1" customWidth="1"/>
    <col min="14606" max="14606" width="1.25" style="237" customWidth="1"/>
    <col min="14607" max="14848" width="8.625" style="237"/>
    <col min="14849" max="14849" width="1.25" style="237" customWidth="1"/>
    <col min="14850" max="14850" width="5.125" style="237" customWidth="1"/>
    <col min="14851" max="14851" width="17.375" style="237" bestFit="1" customWidth="1"/>
    <col min="14852" max="14857" width="3.5" style="237" customWidth="1"/>
    <col min="14858" max="14858" width="17.25" style="237" bestFit="1" customWidth="1"/>
    <col min="14859" max="14859" width="13" style="237" bestFit="1" customWidth="1"/>
    <col min="14860" max="14860" width="11.875" style="237" customWidth="1"/>
    <col min="14861" max="14861" width="13" style="237" bestFit="1" customWidth="1"/>
    <col min="14862" max="14862" width="1.25" style="237" customWidth="1"/>
    <col min="14863" max="15104" width="8.625" style="237"/>
    <col min="15105" max="15105" width="1.25" style="237" customWidth="1"/>
    <col min="15106" max="15106" width="5.125" style="237" customWidth="1"/>
    <col min="15107" max="15107" width="17.375" style="237" bestFit="1" customWidth="1"/>
    <col min="15108" max="15113" width="3.5" style="237" customWidth="1"/>
    <col min="15114" max="15114" width="17.25" style="237" bestFit="1" customWidth="1"/>
    <col min="15115" max="15115" width="13" style="237" bestFit="1" customWidth="1"/>
    <col min="15116" max="15116" width="11.875" style="237" customWidth="1"/>
    <col min="15117" max="15117" width="13" style="237" bestFit="1" customWidth="1"/>
    <col min="15118" max="15118" width="1.25" style="237" customWidth="1"/>
    <col min="15119" max="15360" width="8.625" style="237"/>
    <col min="15361" max="15361" width="1.25" style="237" customWidth="1"/>
    <col min="15362" max="15362" width="5.125" style="237" customWidth="1"/>
    <col min="15363" max="15363" width="17.375" style="237" bestFit="1" customWidth="1"/>
    <col min="15364" max="15369" width="3.5" style="237" customWidth="1"/>
    <col min="15370" max="15370" width="17.25" style="237" bestFit="1" customWidth="1"/>
    <col min="15371" max="15371" width="13" style="237" bestFit="1" customWidth="1"/>
    <col min="15372" max="15372" width="11.875" style="237" customWidth="1"/>
    <col min="15373" max="15373" width="13" style="237" bestFit="1" customWidth="1"/>
    <col min="15374" max="15374" width="1.25" style="237" customWidth="1"/>
    <col min="15375" max="15616" width="8.625" style="237"/>
    <col min="15617" max="15617" width="1.25" style="237" customWidth="1"/>
    <col min="15618" max="15618" width="5.125" style="237" customWidth="1"/>
    <col min="15619" max="15619" width="17.375" style="237" bestFit="1" customWidth="1"/>
    <col min="15620" max="15625" width="3.5" style="237" customWidth="1"/>
    <col min="15626" max="15626" width="17.25" style="237" bestFit="1" customWidth="1"/>
    <col min="15627" max="15627" width="13" style="237" bestFit="1" customWidth="1"/>
    <col min="15628" max="15628" width="11.875" style="237" customWidth="1"/>
    <col min="15629" max="15629" width="13" style="237" bestFit="1" customWidth="1"/>
    <col min="15630" max="15630" width="1.25" style="237" customWidth="1"/>
    <col min="15631" max="15872" width="8.625" style="237"/>
    <col min="15873" max="15873" width="1.25" style="237" customWidth="1"/>
    <col min="15874" max="15874" width="5.125" style="237" customWidth="1"/>
    <col min="15875" max="15875" width="17.375" style="237" bestFit="1" customWidth="1"/>
    <col min="15876" max="15881" width="3.5" style="237" customWidth="1"/>
    <col min="15882" max="15882" width="17.25" style="237" bestFit="1" customWidth="1"/>
    <col min="15883" max="15883" width="13" style="237" bestFit="1" customWidth="1"/>
    <col min="15884" max="15884" width="11.875" style="237" customWidth="1"/>
    <col min="15885" max="15885" width="13" style="237" bestFit="1" customWidth="1"/>
    <col min="15886" max="15886" width="1.25" style="237" customWidth="1"/>
    <col min="15887" max="16128" width="8.625" style="237"/>
    <col min="16129" max="16129" width="1.25" style="237" customWidth="1"/>
    <col min="16130" max="16130" width="5.125" style="237" customWidth="1"/>
    <col min="16131" max="16131" width="17.375" style="237" bestFit="1" customWidth="1"/>
    <col min="16132" max="16137" width="3.5" style="237" customWidth="1"/>
    <col min="16138" max="16138" width="17.25" style="237" bestFit="1" customWidth="1"/>
    <col min="16139" max="16139" width="13" style="237" bestFit="1" customWidth="1"/>
    <col min="16140" max="16140" width="11.875" style="237" customWidth="1"/>
    <col min="16141" max="16141" width="13" style="237" bestFit="1" customWidth="1"/>
    <col min="16142" max="16142" width="1.25" style="237" customWidth="1"/>
    <col min="16143" max="16384" width="8.625" style="237"/>
  </cols>
  <sheetData>
    <row r="1" spans="1:16">
      <c r="O1" s="795" t="s">
        <v>188</v>
      </c>
      <c r="P1" s="795"/>
    </row>
    <row r="2" spans="1:16" s="239" customFormat="1">
      <c r="A2" s="238"/>
      <c r="B2" s="162"/>
      <c r="C2" s="238"/>
      <c r="D2" s="238"/>
      <c r="E2" s="238"/>
      <c r="F2" s="238"/>
      <c r="G2" s="238"/>
      <c r="H2" s="238"/>
      <c r="I2" s="238"/>
      <c r="J2" s="238"/>
      <c r="K2" s="238"/>
      <c r="L2" s="238"/>
      <c r="M2" s="238"/>
    </row>
    <row r="3" spans="1:16" s="239" customFormat="1" ht="17.25">
      <c r="A3" s="238"/>
      <c r="B3" s="1513" t="s">
        <v>638</v>
      </c>
      <c r="C3" s="1513"/>
      <c r="D3" s="1513"/>
      <c r="E3" s="1513"/>
      <c r="F3" s="1513"/>
      <c r="G3" s="1513"/>
      <c r="H3" s="1513"/>
      <c r="I3" s="1513"/>
      <c r="J3" s="1513"/>
      <c r="K3" s="1513"/>
      <c r="L3" s="1513"/>
      <c r="M3" s="1513"/>
    </row>
    <row r="4" spans="1:16" s="239" customFormat="1" ht="12.75" customHeight="1">
      <c r="A4" s="238"/>
      <c r="B4" s="240"/>
      <c r="C4" s="240"/>
      <c r="D4" s="240"/>
      <c r="E4" s="240"/>
      <c r="F4" s="240"/>
      <c r="G4" s="240"/>
      <c r="H4" s="240"/>
      <c r="I4" s="240"/>
      <c r="J4" s="240"/>
      <c r="K4" s="240"/>
      <c r="L4" s="240"/>
      <c r="M4" s="240"/>
    </row>
    <row r="5" spans="1:16" s="239" customFormat="1" ht="35.1" customHeight="1">
      <c r="A5" s="238"/>
      <c r="B5" s="238"/>
      <c r="C5" s="238"/>
      <c r="D5" s="238"/>
      <c r="E5" s="238"/>
      <c r="F5" s="238"/>
      <c r="G5" s="238"/>
      <c r="H5" s="238"/>
      <c r="I5" s="238"/>
      <c r="J5" s="241" t="s">
        <v>487</v>
      </c>
      <c r="K5" s="1514" t="str">
        <f>IF(基本情報入力シート!$D$23="","",基本情報入力シート!$D$23)</f>
        <v/>
      </c>
      <c r="L5" s="1514"/>
      <c r="M5" s="1514"/>
    </row>
    <row r="6" spans="1:16" s="239" customFormat="1" ht="9" customHeight="1">
      <c r="A6" s="238"/>
      <c r="B6" s="238"/>
      <c r="C6" s="238"/>
      <c r="D6" s="238"/>
      <c r="E6" s="238"/>
      <c r="F6" s="238"/>
      <c r="G6" s="238"/>
      <c r="H6" s="238"/>
      <c r="I6" s="238"/>
      <c r="J6" s="238"/>
      <c r="K6" s="238"/>
      <c r="L6" s="238"/>
      <c r="M6" s="238"/>
    </row>
    <row r="7" spans="1:16" s="239" customFormat="1">
      <c r="A7" s="238"/>
      <c r="B7" s="1515" t="s">
        <v>639</v>
      </c>
      <c r="C7" s="1517" t="s">
        <v>640</v>
      </c>
      <c r="D7" s="1519" t="s">
        <v>641</v>
      </c>
      <c r="E7" s="1519"/>
      <c r="F7" s="1519"/>
      <c r="G7" s="1519"/>
      <c r="H7" s="1519"/>
      <c r="I7" s="1519"/>
      <c r="J7" s="1515" t="s">
        <v>642</v>
      </c>
      <c r="K7" s="1515" t="s">
        <v>643</v>
      </c>
      <c r="L7" s="1520" t="s">
        <v>644</v>
      </c>
      <c r="M7" s="1517" t="s">
        <v>645</v>
      </c>
    </row>
    <row r="8" spans="1:16" s="244" customFormat="1">
      <c r="A8" s="242"/>
      <c r="B8" s="1516"/>
      <c r="C8" s="1518" t="s">
        <v>640</v>
      </c>
      <c r="D8" s="243" t="s">
        <v>36</v>
      </c>
      <c r="E8" s="243" t="s">
        <v>646</v>
      </c>
      <c r="F8" s="243" t="s">
        <v>647</v>
      </c>
      <c r="G8" s="243" t="s">
        <v>648</v>
      </c>
      <c r="H8" s="243" t="s">
        <v>649</v>
      </c>
      <c r="I8" s="243" t="s">
        <v>650</v>
      </c>
      <c r="J8" s="1516"/>
      <c r="K8" s="1516"/>
      <c r="L8" s="1521"/>
      <c r="M8" s="1518"/>
    </row>
    <row r="9" spans="1:16" s="239" customFormat="1" ht="17.25" customHeight="1">
      <c r="A9" s="238"/>
      <c r="B9" s="245">
        <v>1</v>
      </c>
      <c r="C9" s="246"/>
      <c r="D9" s="246"/>
      <c r="E9" s="246"/>
      <c r="F9" s="246"/>
      <c r="G9" s="246"/>
      <c r="H9" s="246"/>
      <c r="I9" s="246"/>
      <c r="J9" s="246"/>
      <c r="K9" s="247"/>
      <c r="L9" s="247"/>
      <c r="M9" s="246"/>
    </row>
    <row r="10" spans="1:16" s="239" customFormat="1" ht="17.25" customHeight="1">
      <c r="A10" s="238"/>
      <c r="B10" s="245">
        <v>2</v>
      </c>
      <c r="C10" s="246"/>
      <c r="D10" s="246"/>
      <c r="E10" s="246"/>
      <c r="F10" s="246"/>
      <c r="G10" s="246"/>
      <c r="H10" s="246"/>
      <c r="I10" s="246"/>
      <c r="J10" s="246"/>
      <c r="K10" s="247"/>
      <c r="L10" s="247"/>
      <c r="M10" s="246"/>
    </row>
    <row r="11" spans="1:16" s="239" customFormat="1" ht="17.25" customHeight="1">
      <c r="A11" s="238"/>
      <c r="B11" s="245">
        <v>3</v>
      </c>
      <c r="C11" s="246"/>
      <c r="D11" s="246"/>
      <c r="E11" s="246"/>
      <c r="F11" s="246"/>
      <c r="G11" s="246"/>
      <c r="H11" s="246"/>
      <c r="I11" s="246"/>
      <c r="J11" s="246"/>
      <c r="K11" s="247"/>
      <c r="L11" s="247"/>
      <c r="M11" s="246"/>
    </row>
    <row r="12" spans="1:16" s="239" customFormat="1" ht="17.25" customHeight="1">
      <c r="A12" s="238"/>
      <c r="B12" s="245">
        <v>4</v>
      </c>
      <c r="C12" s="246"/>
      <c r="D12" s="246"/>
      <c r="E12" s="246"/>
      <c r="F12" s="246"/>
      <c r="G12" s="246"/>
      <c r="H12" s="246"/>
      <c r="I12" s="246"/>
      <c r="J12" s="246"/>
      <c r="K12" s="247"/>
      <c r="L12" s="247"/>
      <c r="M12" s="246"/>
    </row>
    <row r="13" spans="1:16" s="239" customFormat="1" ht="17.25" customHeight="1">
      <c r="A13" s="238"/>
      <c r="B13" s="245">
        <v>5</v>
      </c>
      <c r="C13" s="246"/>
      <c r="D13" s="246"/>
      <c r="E13" s="246"/>
      <c r="F13" s="246"/>
      <c r="G13" s="246"/>
      <c r="H13" s="246"/>
      <c r="I13" s="246"/>
      <c r="J13" s="246"/>
      <c r="K13" s="247"/>
      <c r="L13" s="247"/>
      <c r="M13" s="246"/>
    </row>
    <row r="14" spans="1:16" s="239" customFormat="1" ht="17.25" customHeight="1">
      <c r="A14" s="238"/>
      <c r="B14" s="245">
        <v>6</v>
      </c>
      <c r="C14" s="246"/>
      <c r="D14" s="246"/>
      <c r="E14" s="246"/>
      <c r="F14" s="246"/>
      <c r="G14" s="246"/>
      <c r="H14" s="246"/>
      <c r="I14" s="246"/>
      <c r="J14" s="246"/>
      <c r="K14" s="247"/>
      <c r="L14" s="247"/>
      <c r="M14" s="246"/>
    </row>
    <row r="15" spans="1:16" s="239" customFormat="1" ht="17.25" customHeight="1">
      <c r="A15" s="238"/>
      <c r="B15" s="245">
        <v>7</v>
      </c>
      <c r="C15" s="246"/>
      <c r="D15" s="246"/>
      <c r="E15" s="246"/>
      <c r="F15" s="246"/>
      <c r="G15" s="246"/>
      <c r="H15" s="246"/>
      <c r="I15" s="246"/>
      <c r="J15" s="246"/>
      <c r="K15" s="247"/>
      <c r="L15" s="247"/>
      <c r="M15" s="246"/>
    </row>
    <row r="16" spans="1:16" s="239" customFormat="1" ht="17.25" customHeight="1">
      <c r="A16" s="238"/>
      <c r="B16" s="245">
        <v>8</v>
      </c>
      <c r="C16" s="246"/>
      <c r="D16" s="246"/>
      <c r="E16" s="246"/>
      <c r="F16" s="246"/>
      <c r="G16" s="246"/>
      <c r="H16" s="246"/>
      <c r="I16" s="246"/>
      <c r="J16" s="246"/>
      <c r="K16" s="247"/>
      <c r="L16" s="247"/>
      <c r="M16" s="246"/>
    </row>
    <row r="17" spans="1:13" s="239" customFormat="1" ht="17.25" customHeight="1">
      <c r="A17" s="238"/>
      <c r="B17" s="245">
        <v>9</v>
      </c>
      <c r="C17" s="246"/>
      <c r="D17" s="246"/>
      <c r="E17" s="246"/>
      <c r="F17" s="246"/>
      <c r="G17" s="246"/>
      <c r="H17" s="246"/>
      <c r="I17" s="246"/>
      <c r="J17" s="246"/>
      <c r="K17" s="247"/>
      <c r="L17" s="247"/>
      <c r="M17" s="246"/>
    </row>
    <row r="18" spans="1:13" s="239" customFormat="1" ht="17.25" customHeight="1">
      <c r="A18" s="238"/>
      <c r="B18" s="245">
        <v>10</v>
      </c>
      <c r="C18" s="246"/>
      <c r="D18" s="246"/>
      <c r="E18" s="246"/>
      <c r="F18" s="246"/>
      <c r="G18" s="246"/>
      <c r="H18" s="246"/>
      <c r="I18" s="246"/>
      <c r="J18" s="246"/>
      <c r="K18" s="247"/>
      <c r="L18" s="247"/>
      <c r="M18" s="246"/>
    </row>
    <row r="19" spans="1:13" s="239" customFormat="1" ht="17.25" customHeight="1">
      <c r="A19" s="238"/>
      <c r="B19" s="245">
        <v>11</v>
      </c>
      <c r="C19" s="246"/>
      <c r="D19" s="246"/>
      <c r="E19" s="246"/>
      <c r="F19" s="246"/>
      <c r="G19" s="246"/>
      <c r="H19" s="246"/>
      <c r="I19" s="246"/>
      <c r="J19" s="246"/>
      <c r="K19" s="247"/>
      <c r="L19" s="247"/>
      <c r="M19" s="246"/>
    </row>
    <row r="20" spans="1:13" s="239" customFormat="1" ht="17.25" customHeight="1">
      <c r="A20" s="238"/>
      <c r="B20" s="245">
        <v>12</v>
      </c>
      <c r="C20" s="246"/>
      <c r="D20" s="246"/>
      <c r="E20" s="246"/>
      <c r="F20" s="246"/>
      <c r="G20" s="246"/>
      <c r="H20" s="246"/>
      <c r="I20" s="246"/>
      <c r="J20" s="246"/>
      <c r="K20" s="247"/>
      <c r="L20" s="247"/>
      <c r="M20" s="246"/>
    </row>
    <row r="21" spans="1:13" s="239" customFormat="1" ht="17.25" customHeight="1">
      <c r="A21" s="238"/>
      <c r="B21" s="245">
        <v>13</v>
      </c>
      <c r="C21" s="246"/>
      <c r="D21" s="246"/>
      <c r="E21" s="246"/>
      <c r="F21" s="246"/>
      <c r="G21" s="246"/>
      <c r="H21" s="246"/>
      <c r="I21" s="246"/>
      <c r="J21" s="246"/>
      <c r="K21" s="247"/>
      <c r="L21" s="247"/>
      <c r="M21" s="246"/>
    </row>
    <row r="22" spans="1:13" s="239" customFormat="1" ht="17.25" customHeight="1">
      <c r="A22" s="238"/>
      <c r="B22" s="245">
        <v>14</v>
      </c>
      <c r="C22" s="246"/>
      <c r="D22" s="246"/>
      <c r="E22" s="246"/>
      <c r="F22" s="246"/>
      <c r="G22" s="246"/>
      <c r="H22" s="246"/>
      <c r="I22" s="246"/>
      <c r="J22" s="246"/>
      <c r="K22" s="247"/>
      <c r="L22" s="247"/>
      <c r="M22" s="246"/>
    </row>
    <row r="23" spans="1:13" s="239" customFormat="1" ht="17.25" customHeight="1">
      <c r="A23" s="238"/>
      <c r="B23" s="245">
        <v>15</v>
      </c>
      <c r="C23" s="246"/>
      <c r="D23" s="246"/>
      <c r="E23" s="246"/>
      <c r="F23" s="246"/>
      <c r="G23" s="246"/>
      <c r="H23" s="246"/>
      <c r="I23" s="246"/>
      <c r="J23" s="246"/>
      <c r="K23" s="247"/>
      <c r="L23" s="247"/>
      <c r="M23" s="246"/>
    </row>
    <row r="24" spans="1:13" s="239" customFormat="1" ht="17.25" customHeight="1">
      <c r="A24" s="238"/>
      <c r="B24" s="245">
        <v>16</v>
      </c>
      <c r="C24" s="246"/>
      <c r="D24" s="246"/>
      <c r="E24" s="246"/>
      <c r="F24" s="246"/>
      <c r="G24" s="246"/>
      <c r="H24" s="246"/>
      <c r="I24" s="246"/>
      <c r="J24" s="246"/>
      <c r="K24" s="247"/>
      <c r="L24" s="247"/>
      <c r="M24" s="246"/>
    </row>
    <row r="25" spans="1:13" s="239" customFormat="1" ht="17.25" customHeight="1">
      <c r="A25" s="238"/>
      <c r="B25" s="245">
        <v>17</v>
      </c>
      <c r="C25" s="246"/>
      <c r="D25" s="246"/>
      <c r="E25" s="246"/>
      <c r="F25" s="246"/>
      <c r="G25" s="246"/>
      <c r="H25" s="246"/>
      <c r="I25" s="246"/>
      <c r="J25" s="246"/>
      <c r="K25" s="247"/>
      <c r="L25" s="247"/>
      <c r="M25" s="246"/>
    </row>
    <row r="26" spans="1:13" s="239" customFormat="1" ht="17.25" customHeight="1">
      <c r="A26" s="238"/>
      <c r="B26" s="245">
        <v>18</v>
      </c>
      <c r="C26" s="246"/>
      <c r="D26" s="246"/>
      <c r="E26" s="246"/>
      <c r="F26" s="246"/>
      <c r="G26" s="246"/>
      <c r="H26" s="246"/>
      <c r="I26" s="246"/>
      <c r="J26" s="246"/>
      <c r="K26" s="247"/>
      <c r="L26" s="247"/>
      <c r="M26" s="246"/>
    </row>
    <row r="27" spans="1:13" s="239" customFormat="1" ht="17.25" customHeight="1">
      <c r="A27" s="238"/>
      <c r="B27" s="245">
        <v>19</v>
      </c>
      <c r="C27" s="246"/>
      <c r="D27" s="246"/>
      <c r="E27" s="246"/>
      <c r="F27" s="246"/>
      <c r="G27" s="246"/>
      <c r="H27" s="246"/>
      <c r="I27" s="246"/>
      <c r="J27" s="246"/>
      <c r="K27" s="247"/>
      <c r="L27" s="247"/>
      <c r="M27" s="246"/>
    </row>
    <row r="28" spans="1:13" s="239" customFormat="1" ht="17.25" customHeight="1">
      <c r="A28" s="238"/>
      <c r="B28" s="245">
        <v>20</v>
      </c>
      <c r="C28" s="246"/>
      <c r="D28" s="246"/>
      <c r="E28" s="246"/>
      <c r="F28" s="246"/>
      <c r="G28" s="246"/>
      <c r="H28" s="246"/>
      <c r="I28" s="246"/>
      <c r="J28" s="246"/>
      <c r="K28" s="247"/>
      <c r="L28" s="247"/>
      <c r="M28" s="246"/>
    </row>
    <row r="29" spans="1:13" s="239" customFormat="1" ht="17.25" customHeight="1">
      <c r="A29" s="238"/>
      <c r="B29" s="245">
        <v>21</v>
      </c>
      <c r="C29" s="246"/>
      <c r="D29" s="246"/>
      <c r="E29" s="246"/>
      <c r="F29" s="246"/>
      <c r="G29" s="246"/>
      <c r="H29" s="246"/>
      <c r="I29" s="246"/>
      <c r="J29" s="246"/>
      <c r="K29" s="247"/>
      <c r="L29" s="247"/>
      <c r="M29" s="246"/>
    </row>
    <row r="30" spans="1:13" s="239" customFormat="1" ht="17.25" customHeight="1">
      <c r="A30" s="238"/>
      <c r="B30" s="245">
        <v>22</v>
      </c>
      <c r="C30" s="246"/>
      <c r="D30" s="246"/>
      <c r="E30" s="246"/>
      <c r="F30" s="246"/>
      <c r="G30" s="246"/>
      <c r="H30" s="246"/>
      <c r="I30" s="246"/>
      <c r="J30" s="246"/>
      <c r="K30" s="247"/>
      <c r="L30" s="247"/>
      <c r="M30" s="246"/>
    </row>
    <row r="31" spans="1:13" s="239" customFormat="1" ht="17.25" customHeight="1">
      <c r="A31" s="238"/>
      <c r="B31" s="245">
        <v>23</v>
      </c>
      <c r="C31" s="246"/>
      <c r="D31" s="246"/>
      <c r="E31" s="246"/>
      <c r="F31" s="246"/>
      <c r="G31" s="246"/>
      <c r="H31" s="246"/>
      <c r="I31" s="246"/>
      <c r="J31" s="246"/>
      <c r="K31" s="247"/>
      <c r="L31" s="247"/>
      <c r="M31" s="246"/>
    </row>
    <row r="32" spans="1:13" s="239" customFormat="1" ht="17.25" customHeight="1">
      <c r="A32" s="238"/>
      <c r="B32" s="245">
        <v>24</v>
      </c>
      <c r="C32" s="246"/>
      <c r="D32" s="246"/>
      <c r="E32" s="246"/>
      <c r="F32" s="246"/>
      <c r="G32" s="246"/>
      <c r="H32" s="246"/>
      <c r="I32" s="246"/>
      <c r="J32" s="246"/>
      <c r="K32" s="247"/>
      <c r="L32" s="247"/>
      <c r="M32" s="246"/>
    </row>
    <row r="33" spans="1:13" s="239" customFormat="1" ht="17.25" customHeight="1">
      <c r="A33" s="238"/>
      <c r="B33" s="245">
        <v>25</v>
      </c>
      <c r="C33" s="246"/>
      <c r="D33" s="246"/>
      <c r="E33" s="246"/>
      <c r="F33" s="246"/>
      <c r="G33" s="246"/>
      <c r="H33" s="246"/>
      <c r="I33" s="246"/>
      <c r="J33" s="246"/>
      <c r="K33" s="247"/>
      <c r="L33" s="247"/>
      <c r="M33" s="246"/>
    </row>
    <row r="34" spans="1:13" s="239" customFormat="1" ht="17.25" customHeight="1">
      <c r="A34" s="238"/>
      <c r="B34" s="245">
        <v>26</v>
      </c>
      <c r="C34" s="246"/>
      <c r="D34" s="246"/>
      <c r="E34" s="246"/>
      <c r="F34" s="246"/>
      <c r="G34" s="246"/>
      <c r="H34" s="246"/>
      <c r="I34" s="246"/>
      <c r="J34" s="246"/>
      <c r="K34" s="247"/>
      <c r="L34" s="247"/>
      <c r="M34" s="246"/>
    </row>
    <row r="35" spans="1:13" s="239" customFormat="1" ht="17.25" customHeight="1">
      <c r="A35" s="238"/>
      <c r="B35" s="245">
        <v>27</v>
      </c>
      <c r="C35" s="246"/>
      <c r="D35" s="246"/>
      <c r="E35" s="246"/>
      <c r="F35" s="246"/>
      <c r="G35" s="246"/>
      <c r="H35" s="246"/>
      <c r="I35" s="246"/>
      <c r="J35" s="246"/>
      <c r="K35" s="247"/>
      <c r="L35" s="247"/>
      <c r="M35" s="246"/>
    </row>
    <row r="36" spans="1:13" s="239" customFormat="1" ht="17.25" customHeight="1">
      <c r="A36" s="238"/>
      <c r="B36" s="245">
        <v>28</v>
      </c>
      <c r="C36" s="246"/>
      <c r="D36" s="246"/>
      <c r="E36" s="246"/>
      <c r="F36" s="246"/>
      <c r="G36" s="246"/>
      <c r="H36" s="246"/>
      <c r="I36" s="246"/>
      <c r="J36" s="246"/>
      <c r="K36" s="247"/>
      <c r="L36" s="247"/>
      <c r="M36" s="246"/>
    </row>
    <row r="37" spans="1:13" s="239" customFormat="1" ht="17.25" customHeight="1">
      <c r="A37" s="238"/>
      <c r="B37" s="245">
        <v>29</v>
      </c>
      <c r="C37" s="246"/>
      <c r="D37" s="246"/>
      <c r="E37" s="246"/>
      <c r="F37" s="246"/>
      <c r="G37" s="246"/>
      <c r="H37" s="246"/>
      <c r="I37" s="246"/>
      <c r="J37" s="246"/>
      <c r="K37" s="247"/>
      <c r="L37" s="247"/>
      <c r="M37" s="246"/>
    </row>
    <row r="38" spans="1:13" s="239" customFormat="1" ht="17.25" customHeight="1">
      <c r="A38" s="238"/>
      <c r="B38" s="245">
        <v>30</v>
      </c>
      <c r="C38" s="246"/>
      <c r="D38" s="246"/>
      <c r="E38" s="246"/>
      <c r="F38" s="246"/>
      <c r="G38" s="246"/>
      <c r="H38" s="246"/>
      <c r="I38" s="246"/>
      <c r="J38" s="246"/>
      <c r="K38" s="247"/>
      <c r="L38" s="247"/>
      <c r="M38" s="246"/>
    </row>
    <row r="39" spans="1:13" s="239" customFormat="1" ht="17.25" customHeight="1">
      <c r="A39" s="238"/>
      <c r="B39" s="245">
        <v>31</v>
      </c>
      <c r="C39" s="246"/>
      <c r="D39" s="246"/>
      <c r="E39" s="246"/>
      <c r="F39" s="246"/>
      <c r="G39" s="246"/>
      <c r="H39" s="246"/>
      <c r="I39" s="246"/>
      <c r="J39" s="246"/>
      <c r="K39" s="247"/>
      <c r="L39" s="247"/>
      <c r="M39" s="246"/>
    </row>
    <row r="40" spans="1:13" s="239" customFormat="1" ht="17.25" customHeight="1">
      <c r="A40" s="238"/>
      <c r="B40" s="245">
        <v>32</v>
      </c>
      <c r="C40" s="246"/>
      <c r="D40" s="246"/>
      <c r="E40" s="246"/>
      <c r="F40" s="246"/>
      <c r="G40" s="246"/>
      <c r="H40" s="246"/>
      <c r="I40" s="246"/>
      <c r="J40" s="246"/>
      <c r="K40" s="247"/>
      <c r="L40" s="247"/>
      <c r="M40" s="246"/>
    </row>
    <row r="41" spans="1:13" s="239" customFormat="1" ht="17.25" customHeight="1">
      <c r="A41" s="238"/>
      <c r="B41" s="245">
        <v>33</v>
      </c>
      <c r="C41" s="246"/>
      <c r="D41" s="246"/>
      <c r="E41" s="246"/>
      <c r="F41" s="246"/>
      <c r="G41" s="246"/>
      <c r="H41" s="246"/>
      <c r="I41" s="246"/>
      <c r="J41" s="246"/>
      <c r="K41" s="247"/>
      <c r="L41" s="247"/>
      <c r="M41" s="246"/>
    </row>
    <row r="42" spans="1:13" s="239" customFormat="1" ht="17.25" customHeight="1">
      <c r="A42" s="238"/>
      <c r="B42" s="245">
        <v>34</v>
      </c>
      <c r="C42" s="246"/>
      <c r="D42" s="246"/>
      <c r="E42" s="246"/>
      <c r="F42" s="246"/>
      <c r="G42" s="246"/>
      <c r="H42" s="246"/>
      <c r="I42" s="246"/>
      <c r="J42" s="246"/>
      <c r="K42" s="247"/>
      <c r="L42" s="247"/>
      <c r="M42" s="246"/>
    </row>
    <row r="43" spans="1:13" s="239" customFormat="1" ht="17.25" customHeight="1" thickBot="1">
      <c r="A43" s="238"/>
      <c r="B43" s="248">
        <v>35</v>
      </c>
      <c r="C43" s="249"/>
      <c r="D43" s="249"/>
      <c r="E43" s="249"/>
      <c r="F43" s="249"/>
      <c r="G43" s="249"/>
      <c r="H43" s="249"/>
      <c r="I43" s="249"/>
      <c r="J43" s="249"/>
      <c r="K43" s="250"/>
      <c r="L43" s="250"/>
      <c r="M43" s="249"/>
    </row>
    <row r="44" spans="1:13" s="239" customFormat="1" ht="17.25" customHeight="1" thickTop="1">
      <c r="A44" s="238"/>
      <c r="B44" s="251" t="s">
        <v>18</v>
      </c>
      <c r="C44" s="252"/>
      <c r="D44" s="253">
        <f t="shared" ref="D44:I44" si="0">COUNTA(D9:D43)</f>
        <v>0</v>
      </c>
      <c r="E44" s="253">
        <f t="shared" si="0"/>
        <v>0</v>
      </c>
      <c r="F44" s="253">
        <f t="shared" si="0"/>
        <v>0</v>
      </c>
      <c r="G44" s="253">
        <f t="shared" si="0"/>
        <v>0</v>
      </c>
      <c r="H44" s="253">
        <f t="shared" si="0"/>
        <v>0</v>
      </c>
      <c r="I44" s="253">
        <f t="shared" si="0"/>
        <v>0</v>
      </c>
      <c r="J44" s="252"/>
      <c r="K44" s="252"/>
      <c r="L44" s="252"/>
      <c r="M44" s="252"/>
    </row>
    <row r="45" spans="1:13" ht="15" customHeight="1">
      <c r="B45" s="1522" t="s">
        <v>651</v>
      </c>
      <c r="C45" s="1522"/>
      <c r="D45" s="1522"/>
      <c r="E45" s="1522"/>
      <c r="F45" s="1522"/>
      <c r="G45" s="1522"/>
      <c r="H45" s="1522"/>
      <c r="I45" s="1522"/>
      <c r="J45" s="1522"/>
      <c r="K45" s="1522"/>
      <c r="L45" s="1522"/>
      <c r="M45" s="1522"/>
    </row>
    <row r="46" spans="1:13" ht="27" customHeight="1">
      <c r="B46" s="1522" t="s">
        <v>652</v>
      </c>
      <c r="C46" s="1522"/>
      <c r="D46" s="1522"/>
      <c r="E46" s="1522"/>
      <c r="F46" s="1522"/>
      <c r="G46" s="1522"/>
      <c r="H46" s="1522"/>
      <c r="I46" s="1522"/>
      <c r="J46" s="1522"/>
      <c r="K46" s="1522"/>
      <c r="L46" s="1522"/>
      <c r="M46" s="1522"/>
    </row>
    <row r="47" spans="1:13" ht="27" customHeight="1">
      <c r="B47" s="1522" t="s">
        <v>653</v>
      </c>
      <c r="C47" s="1522"/>
      <c r="D47" s="1522"/>
      <c r="E47" s="1522"/>
      <c r="F47" s="1522"/>
      <c r="G47" s="1522"/>
      <c r="H47" s="1522"/>
      <c r="I47" s="1522"/>
      <c r="J47" s="1522"/>
      <c r="K47" s="1522"/>
      <c r="L47" s="1522"/>
      <c r="M47" s="1522"/>
    </row>
    <row r="48" spans="1:13">
      <c r="B48" s="1522" t="s">
        <v>654</v>
      </c>
      <c r="C48" s="1522"/>
      <c r="D48" s="1522"/>
      <c r="E48" s="1522"/>
      <c r="F48" s="1522"/>
      <c r="G48" s="1522"/>
      <c r="H48" s="1522"/>
      <c r="I48" s="1522"/>
      <c r="J48" s="1522"/>
      <c r="K48" s="1522"/>
      <c r="L48" s="1522"/>
      <c r="M48" s="1522"/>
    </row>
    <row r="49" spans="2:13">
      <c r="B49" s="1522"/>
      <c r="C49" s="1522"/>
      <c r="D49" s="1522"/>
      <c r="E49" s="1522"/>
      <c r="F49" s="1522"/>
      <c r="G49" s="1522"/>
      <c r="H49" s="1522"/>
      <c r="I49" s="1522"/>
      <c r="J49" s="1522"/>
      <c r="K49" s="1522"/>
      <c r="L49" s="1522"/>
      <c r="M49" s="1522"/>
    </row>
  </sheetData>
  <mergeCells count="15">
    <mergeCell ref="B45:M45"/>
    <mergeCell ref="B46:M46"/>
    <mergeCell ref="B47:M47"/>
    <mergeCell ref="B48:M48"/>
    <mergeCell ref="B49:M49"/>
    <mergeCell ref="O1:P1"/>
    <mergeCell ref="B3:M3"/>
    <mergeCell ref="K5:M5"/>
    <mergeCell ref="B7:B8"/>
    <mergeCell ref="C7:C8"/>
    <mergeCell ref="D7:I7"/>
    <mergeCell ref="J7:J8"/>
    <mergeCell ref="K7:K8"/>
    <mergeCell ref="L7:L8"/>
    <mergeCell ref="M7:M8"/>
  </mergeCells>
  <phoneticPr fontId="29"/>
  <hyperlinks>
    <hyperlink ref="O1" location="目次!A1" display="目次に戻る"/>
    <hyperlink ref="O1:P1" location="目次!A26" display="目次に戻る"/>
  </hyperlinks>
  <printOptions horizontalCentered="1"/>
  <pageMargins left="0.59055118110236227" right="0.59055118110236227" top="0.78740157480314965" bottom="0.39370078740157483" header="0.51181102362204722" footer="0.51181102362204722"/>
  <pageSetup paperSize="9" scale="81" orientation="portrait" blackAndWhite="1" r:id="rId1"/>
  <headerFooter alignWithMargins="0">
    <oddHeader>&amp;L&amp;"ＭＳ Ｐ明朝,標準"参考様式１４</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BreakPreview" zoomScale="82" zoomScaleNormal="70" zoomScaleSheetLayoutView="82" workbookViewId="0">
      <selection activeCell="I5" sqref="I5"/>
    </sheetView>
  </sheetViews>
  <sheetFormatPr defaultColWidth="8.625" defaultRowHeight="13.5"/>
  <cols>
    <col min="1" max="1" width="16.75" style="680" customWidth="1"/>
    <col min="2" max="3" width="16.625" style="680" customWidth="1"/>
    <col min="4" max="6" width="21.625" style="680" customWidth="1"/>
    <col min="7" max="16384" width="8.625" style="255"/>
  </cols>
  <sheetData>
    <row r="1" spans="1:8" s="254" customFormat="1" ht="14.25">
      <c r="A1" s="1524" t="s">
        <v>655</v>
      </c>
      <c r="B1" s="1523"/>
      <c r="C1" s="1523"/>
      <c r="D1" s="1523"/>
      <c r="E1" s="1523"/>
      <c r="F1" s="1523"/>
      <c r="G1" s="795" t="s">
        <v>188</v>
      </c>
      <c r="H1" s="795"/>
    </row>
    <row r="3" spans="1:8">
      <c r="A3" s="680" t="s">
        <v>656</v>
      </c>
    </row>
    <row r="4" spans="1:8">
      <c r="F4" s="681" t="str">
        <f>IF(基本情報入力シート!$D$3="","",基本情報入力シート!$D$3)</f>
        <v/>
      </c>
    </row>
    <row r="5" spans="1:8" ht="30.6" customHeight="1">
      <c r="D5" s="682" t="s">
        <v>657</v>
      </c>
      <c r="E5" s="1525" t="str">
        <f>IF(基本情報入力シート!$D$10="","",基本情報入力シート!$D$10)</f>
        <v/>
      </c>
      <c r="F5" s="1525"/>
    </row>
    <row r="6" spans="1:8" ht="30.6" customHeight="1">
      <c r="D6" s="682" t="s">
        <v>658</v>
      </c>
      <c r="E6" s="1525" t="str">
        <f>IF(基本情報入力シート!$D$12="","",基本情報入力シート!$D$12)</f>
        <v/>
      </c>
      <c r="F6" s="1525"/>
    </row>
    <row r="7" spans="1:8" ht="30.6" customHeight="1">
      <c r="D7" s="682" t="s">
        <v>659</v>
      </c>
      <c r="E7" s="683" t="str">
        <f>IF(基本情報入力シート!$D$16="","",基本情報入力シート!$D$16)</f>
        <v/>
      </c>
      <c r="F7" s="683" t="str">
        <f>IF(基本情報入力シート!$D$18="","",基本情報入力シート!$D$18)</f>
        <v/>
      </c>
    </row>
    <row r="9" spans="1:8" s="257" customFormat="1" ht="18.600000000000001" customHeight="1">
      <c r="A9" s="1523" t="s">
        <v>660</v>
      </c>
      <c r="B9" s="1523"/>
      <c r="C9" s="1523"/>
      <c r="D9" s="1523"/>
      <c r="E9" s="1523"/>
      <c r="F9" s="1523"/>
    </row>
    <row r="11" spans="1:8">
      <c r="A11" s="1523" t="s">
        <v>661</v>
      </c>
      <c r="B11" s="1523"/>
      <c r="C11" s="1523"/>
      <c r="D11" s="1523"/>
      <c r="E11" s="1523"/>
      <c r="F11" s="1523"/>
    </row>
    <row r="13" spans="1:8" s="257" customFormat="1" ht="18.600000000000001" customHeight="1">
      <c r="A13" s="1526" t="s">
        <v>662</v>
      </c>
      <c r="B13" s="1527"/>
      <c r="C13" s="1528" t="str">
        <f>IF(基本情報入力シート!$D$23="","",基本情報入力シート!$D$23)</f>
        <v/>
      </c>
      <c r="D13" s="1529"/>
      <c r="E13" s="1529"/>
      <c r="F13" s="1530"/>
    </row>
    <row r="14" spans="1:8" s="257" customFormat="1" ht="18.600000000000001" customHeight="1">
      <c r="A14" s="1526" t="s">
        <v>663</v>
      </c>
      <c r="B14" s="1527"/>
      <c r="C14" s="1528" t="str">
        <f>IF(基本情報入力シート!$D$21="","",基本情報入力シート!$D$21)</f>
        <v/>
      </c>
      <c r="D14" s="1529"/>
      <c r="E14" s="1529"/>
      <c r="F14" s="1530"/>
    </row>
    <row r="15" spans="1:8" s="257" customFormat="1" ht="18.600000000000001" customHeight="1">
      <c r="A15" s="1526" t="s">
        <v>664</v>
      </c>
      <c r="B15" s="1527"/>
      <c r="C15" s="1528" t="str">
        <f>IF(基本情報入力シート!$D$27="","",基本情報入力シート!$D$27)</f>
        <v/>
      </c>
      <c r="D15" s="1529"/>
      <c r="E15" s="1529"/>
      <c r="F15" s="1530"/>
    </row>
    <row r="16" spans="1:8" s="258" customFormat="1" ht="23.1" customHeight="1">
      <c r="A16" s="684" t="s">
        <v>665</v>
      </c>
      <c r="B16" s="684" t="s">
        <v>666</v>
      </c>
      <c r="C16" s="684" t="s">
        <v>667</v>
      </c>
      <c r="D16" s="684" t="s">
        <v>668</v>
      </c>
      <c r="E16" s="684" t="s">
        <v>669</v>
      </c>
      <c r="F16" s="684" t="s">
        <v>670</v>
      </c>
    </row>
    <row r="17" spans="1:6" s="257" customFormat="1" ht="44.45" customHeight="1">
      <c r="A17" s="685"/>
      <c r="B17" s="686"/>
      <c r="C17" s="687"/>
      <c r="D17" s="686"/>
      <c r="E17" s="686"/>
      <c r="F17" s="686"/>
    </row>
    <row r="18" spans="1:6" s="257" customFormat="1" ht="44.45" customHeight="1">
      <c r="A18" s="685"/>
      <c r="B18" s="687"/>
      <c r="C18" s="687"/>
      <c r="D18" s="686"/>
      <c r="E18" s="686"/>
      <c r="F18" s="686"/>
    </row>
    <row r="19" spans="1:6" s="257" customFormat="1" ht="44.45" customHeight="1">
      <c r="A19" s="687"/>
      <c r="B19" s="687"/>
      <c r="C19" s="687"/>
      <c r="D19" s="687"/>
      <c r="E19" s="687"/>
      <c r="F19" s="687"/>
    </row>
  </sheetData>
  <mergeCells count="12">
    <mergeCell ref="A13:B13"/>
    <mergeCell ref="C13:F13"/>
    <mergeCell ref="A14:B14"/>
    <mergeCell ref="C14:F14"/>
    <mergeCell ref="A15:B15"/>
    <mergeCell ref="C15:F15"/>
    <mergeCell ref="A11:F11"/>
    <mergeCell ref="A1:F1"/>
    <mergeCell ref="G1:H1"/>
    <mergeCell ref="E5:F5"/>
    <mergeCell ref="E6:F6"/>
    <mergeCell ref="A9:F9"/>
  </mergeCells>
  <phoneticPr fontId="29"/>
  <hyperlinks>
    <hyperlink ref="G1" location="目次!A1" display="目次に戻る"/>
    <hyperlink ref="G1:H1" location="目次!A27" display="目次に戻る"/>
  </hyperlinks>
  <pageMargins left="0.70866141732283472" right="0.70866141732283472" top="0.74803149606299213" bottom="0.74803149606299213" header="0.31496062992125984" footer="0.31496062992125984"/>
  <pageSetup paperSize="9" orientation="landscape" blackAndWhite="1" r:id="rId1"/>
  <headerFooter>
    <oddHeader>&amp;L&amp;"ＭＳ Ｐ明朝,標準"参考様式１７</oddHead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N140"/>
  <sheetViews>
    <sheetView showGridLines="0" view="pageBreakPreview" zoomScaleNormal="100" zoomScaleSheetLayoutView="100" workbookViewId="0">
      <selection activeCell="AO8" sqref="AO8"/>
    </sheetView>
  </sheetViews>
  <sheetFormatPr defaultColWidth="9" defaultRowHeight="21" customHeight="1"/>
  <cols>
    <col min="1" max="29" width="2.625" style="283" customWidth="1"/>
    <col min="30" max="30" width="2.625" style="291" customWidth="1"/>
    <col min="31" max="32" width="2.625" style="283" customWidth="1"/>
    <col min="33" max="33" width="2.625" style="291" customWidth="1"/>
    <col min="34" max="35" width="2.625" style="283" customWidth="1"/>
    <col min="36" max="36" width="2.625" style="291" customWidth="1"/>
    <col min="37" max="40" width="2.625" style="283" customWidth="1"/>
    <col min="41" max="16384" width="9" style="283"/>
  </cols>
  <sheetData>
    <row r="1" spans="1:40" s="1" customFormat="1" ht="24.95" customHeight="1">
      <c r="A1" s="259"/>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1"/>
      <c r="AK1" s="795" t="s">
        <v>188</v>
      </c>
      <c r="AL1" s="795"/>
      <c r="AM1" s="795"/>
      <c r="AN1" s="795"/>
    </row>
    <row r="2" spans="1:40" s="1" customFormat="1" ht="15.95" customHeight="1">
      <c r="A2" s="1531" t="s">
        <v>671</v>
      </c>
      <c r="B2" s="1531"/>
      <c r="C2" s="1531"/>
      <c r="D2" s="1531"/>
      <c r="E2" s="1531"/>
      <c r="F2" s="1531"/>
      <c r="G2" s="1531"/>
      <c r="H2" s="1531"/>
      <c r="I2" s="1531"/>
      <c r="J2" s="1531"/>
      <c r="K2" s="1531"/>
      <c r="L2" s="1531"/>
      <c r="M2" s="1531"/>
      <c r="N2" s="1531"/>
      <c r="O2" s="1531"/>
      <c r="P2" s="1531"/>
      <c r="Q2" s="1531"/>
      <c r="R2" s="1531"/>
      <c r="S2" s="1531"/>
      <c r="T2" s="1531"/>
      <c r="U2" s="1531"/>
      <c r="V2" s="1531"/>
      <c r="W2" s="1531"/>
      <c r="X2" s="1531"/>
      <c r="Y2" s="1531"/>
      <c r="Z2" s="1531"/>
      <c r="AA2" s="1531"/>
      <c r="AB2" s="1531"/>
      <c r="AC2" s="1531"/>
      <c r="AD2" s="1531"/>
      <c r="AE2" s="1531"/>
      <c r="AF2" s="1531"/>
      <c r="AG2" s="1531"/>
      <c r="AH2" s="1531"/>
      <c r="AI2" s="1531"/>
      <c r="AJ2" s="1531"/>
      <c r="AK2" s="262"/>
      <c r="AL2" s="262"/>
      <c r="AM2" s="262"/>
      <c r="AN2" s="262"/>
    </row>
    <row r="3" spans="1:40" s="1" customFormat="1" ht="9" customHeight="1">
      <c r="A3" s="263"/>
      <c r="B3" s="263"/>
      <c r="C3" s="263"/>
      <c r="D3" s="263"/>
      <c r="E3" s="263"/>
      <c r="F3" s="263"/>
      <c r="G3" s="263"/>
      <c r="H3" s="263"/>
      <c r="I3" s="263"/>
      <c r="J3" s="263"/>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263"/>
      <c r="AJ3" s="263"/>
    </row>
    <row r="4" spans="1:40" s="265" customFormat="1" ht="15" customHeight="1">
      <c r="A4" s="1532" t="s">
        <v>672</v>
      </c>
      <c r="B4" s="1532"/>
      <c r="C4" s="1532"/>
      <c r="D4" s="1532"/>
      <c r="E4" s="1532"/>
      <c r="F4" s="1532"/>
      <c r="G4" s="1532"/>
      <c r="H4" s="1532"/>
      <c r="I4" s="1532"/>
      <c r="J4" s="1532"/>
      <c r="K4" s="264"/>
      <c r="L4" s="264"/>
      <c r="M4" s="264"/>
      <c r="N4" s="264"/>
      <c r="O4" s="264"/>
      <c r="P4" s="264"/>
      <c r="Q4" s="264"/>
      <c r="R4" s="264"/>
      <c r="S4" s="264"/>
      <c r="T4" s="264"/>
      <c r="U4" s="264"/>
      <c r="V4" s="264"/>
      <c r="W4" s="264"/>
      <c r="X4" s="259"/>
      <c r="Y4" s="1533" t="str">
        <f>IF(基本情報入力シート!$D$3="","",基本情報入力シート!$D$3)</f>
        <v/>
      </c>
      <c r="Z4" s="1533"/>
      <c r="AA4" s="1533"/>
      <c r="AB4" s="1533"/>
      <c r="AC4" s="1533"/>
      <c r="AD4" s="1533"/>
      <c r="AE4" s="1533"/>
      <c r="AF4" s="1533"/>
      <c r="AG4" s="1533"/>
      <c r="AH4" s="1533"/>
      <c r="AI4" s="1533"/>
      <c r="AJ4" s="259"/>
    </row>
    <row r="5" spans="1:40" s="1" customFormat="1" ht="12.75" customHeight="1">
      <c r="A5" s="1532"/>
      <c r="B5" s="1532"/>
      <c r="C5" s="1532"/>
      <c r="D5" s="1532"/>
      <c r="E5" s="1532"/>
      <c r="F5" s="1532"/>
      <c r="G5" s="1532"/>
      <c r="H5" s="1532"/>
      <c r="I5" s="1532"/>
      <c r="J5" s="1532"/>
      <c r="K5" s="263"/>
      <c r="L5" s="263"/>
      <c r="M5" s="263"/>
      <c r="N5" s="263"/>
      <c r="O5" s="263"/>
      <c r="P5" s="263"/>
      <c r="Q5" s="263"/>
      <c r="R5" s="263"/>
      <c r="S5" s="263"/>
      <c r="T5" s="263"/>
      <c r="U5" s="263"/>
      <c r="V5" s="263"/>
      <c r="W5" s="263"/>
      <c r="X5" s="263"/>
      <c r="Y5" s="598"/>
      <c r="Z5" s="598"/>
      <c r="AA5" s="598"/>
      <c r="AB5" s="598"/>
      <c r="AC5" s="263"/>
      <c r="AD5" s="263"/>
      <c r="AE5" s="263"/>
      <c r="AF5" s="263"/>
      <c r="AG5" s="263"/>
      <c r="AH5" s="263"/>
      <c r="AI5" s="263"/>
      <c r="AJ5" s="263"/>
    </row>
    <row r="6" spans="1:40" s="265" customFormat="1" ht="14.25" customHeight="1">
      <c r="A6" s="1532"/>
      <c r="B6" s="1532"/>
      <c r="C6" s="1532"/>
      <c r="D6" s="1532"/>
      <c r="E6" s="1532"/>
      <c r="F6" s="1532"/>
      <c r="G6" s="1532"/>
      <c r="H6" s="1532"/>
      <c r="I6" s="1532"/>
      <c r="J6" s="1532"/>
      <c r="K6" s="266"/>
      <c r="L6" s="266"/>
      <c r="M6" s="259"/>
      <c r="N6" s="259"/>
      <c r="O6" s="259"/>
      <c r="P6" s="259"/>
      <c r="Q6" s="259"/>
      <c r="R6" s="259"/>
      <c r="S6" s="259"/>
      <c r="T6" s="259"/>
      <c r="U6" s="259"/>
      <c r="V6" s="259"/>
      <c r="W6" s="259"/>
      <c r="X6" s="259"/>
      <c r="Y6" s="259"/>
      <c r="Z6" s="259"/>
      <c r="AA6" s="259"/>
      <c r="AB6" s="259"/>
      <c r="AC6" s="259"/>
      <c r="AD6" s="259"/>
      <c r="AE6" s="259"/>
      <c r="AF6" s="259"/>
      <c r="AG6" s="259"/>
      <c r="AH6" s="259"/>
      <c r="AI6" s="259"/>
      <c r="AJ6" s="259"/>
    </row>
    <row r="7" spans="1:40" s="265" customFormat="1" ht="12" customHeight="1">
      <c r="A7" s="1532"/>
      <c r="B7" s="1532"/>
      <c r="C7" s="1532"/>
      <c r="D7" s="1532"/>
      <c r="E7" s="1532"/>
      <c r="F7" s="1532"/>
      <c r="G7" s="1532"/>
      <c r="H7" s="1532"/>
      <c r="I7" s="1532"/>
      <c r="J7" s="1532"/>
      <c r="K7" s="266"/>
      <c r="L7" s="266"/>
      <c r="M7" s="1534" t="s">
        <v>673</v>
      </c>
      <c r="N7" s="1534"/>
      <c r="O7" s="1534"/>
      <c r="P7" s="1535" t="s">
        <v>674</v>
      </c>
      <c r="Q7" s="1535"/>
      <c r="R7" s="1535"/>
      <c r="S7" s="1535"/>
      <c r="T7" s="1535"/>
      <c r="U7" s="1534" t="s">
        <v>675</v>
      </c>
      <c r="V7" s="1536" t="str">
        <f>IF(基本情報入力シート!$D$10="","",基本情報入力シート!$D$10)</f>
        <v/>
      </c>
      <c r="W7" s="1536"/>
      <c r="X7" s="1536"/>
      <c r="Y7" s="1536"/>
      <c r="Z7" s="1536"/>
      <c r="AA7" s="1536"/>
      <c r="AB7" s="1536"/>
      <c r="AC7" s="1536"/>
      <c r="AD7" s="1536"/>
      <c r="AE7" s="1536"/>
      <c r="AF7" s="1536"/>
      <c r="AG7" s="1536"/>
      <c r="AH7" s="1536"/>
      <c r="AI7" s="1536"/>
      <c r="AJ7" s="1536"/>
    </row>
    <row r="8" spans="1:40" s="265" customFormat="1" ht="12" customHeight="1">
      <c r="A8" s="1532"/>
      <c r="B8" s="1532"/>
      <c r="C8" s="1532"/>
      <c r="D8" s="1532"/>
      <c r="E8" s="1532"/>
      <c r="F8" s="1532"/>
      <c r="G8" s="1532"/>
      <c r="H8" s="1532"/>
      <c r="I8" s="1532"/>
      <c r="J8" s="1532"/>
      <c r="K8" s="266"/>
      <c r="L8" s="266"/>
      <c r="M8" s="1534"/>
      <c r="N8" s="1534"/>
      <c r="O8" s="1534"/>
      <c r="P8" s="1535"/>
      <c r="Q8" s="1535"/>
      <c r="R8" s="1535"/>
      <c r="S8" s="1535"/>
      <c r="T8" s="1535"/>
      <c r="U8" s="1534"/>
      <c r="V8" s="1536"/>
      <c r="W8" s="1536"/>
      <c r="X8" s="1536"/>
      <c r="Y8" s="1536"/>
      <c r="Z8" s="1536"/>
      <c r="AA8" s="1536"/>
      <c r="AB8" s="1536"/>
      <c r="AC8" s="1536"/>
      <c r="AD8" s="1536"/>
      <c r="AE8" s="1536"/>
      <c r="AF8" s="1536"/>
      <c r="AG8" s="1536"/>
      <c r="AH8" s="1536"/>
      <c r="AI8" s="1536"/>
      <c r="AJ8" s="1536"/>
    </row>
    <row r="9" spans="1:40" s="265" customFormat="1" ht="12" customHeight="1">
      <c r="A9" s="259"/>
      <c r="B9" s="259"/>
      <c r="C9" s="259"/>
      <c r="D9" s="259"/>
      <c r="E9" s="259"/>
      <c r="F9" s="259"/>
      <c r="G9" s="259"/>
      <c r="H9" s="259"/>
      <c r="I9" s="259"/>
      <c r="J9" s="259"/>
      <c r="K9" s="259"/>
      <c r="L9" s="259"/>
      <c r="M9" s="1534"/>
      <c r="N9" s="1534"/>
      <c r="O9" s="1534"/>
      <c r="P9" s="1537" t="s">
        <v>676</v>
      </c>
      <c r="Q9" s="1537"/>
      <c r="R9" s="1537"/>
      <c r="S9" s="1537"/>
      <c r="T9" s="1537"/>
      <c r="U9" s="1534" t="s">
        <v>675</v>
      </c>
      <c r="V9" s="1536" t="str">
        <f>IF(基本情報入力シート!$D$12="","",基本情報入力シート!$D$12)</f>
        <v/>
      </c>
      <c r="W9" s="1536"/>
      <c r="X9" s="1536"/>
      <c r="Y9" s="1536"/>
      <c r="Z9" s="1536"/>
      <c r="AA9" s="1536"/>
      <c r="AB9" s="1536"/>
      <c r="AC9" s="1536"/>
      <c r="AD9" s="1536"/>
      <c r="AE9" s="1536"/>
      <c r="AF9" s="1536"/>
      <c r="AG9" s="1536"/>
      <c r="AH9" s="1536"/>
      <c r="AI9" s="1536"/>
      <c r="AJ9" s="1536"/>
    </row>
    <row r="10" spans="1:40" s="265" customFormat="1" ht="12" customHeight="1">
      <c r="A10" s="259"/>
      <c r="B10" s="259"/>
      <c r="C10" s="259"/>
      <c r="D10" s="259"/>
      <c r="E10" s="259"/>
      <c r="F10" s="259"/>
      <c r="G10" s="259"/>
      <c r="H10" s="259"/>
      <c r="I10" s="259"/>
      <c r="J10" s="259"/>
      <c r="K10" s="259"/>
      <c r="L10" s="259"/>
      <c r="M10" s="1534"/>
      <c r="N10" s="1534"/>
      <c r="O10" s="1534"/>
      <c r="P10" s="1537"/>
      <c r="Q10" s="1537"/>
      <c r="R10" s="1537"/>
      <c r="S10" s="1537"/>
      <c r="T10" s="1537"/>
      <c r="U10" s="1534"/>
      <c r="V10" s="1536"/>
      <c r="W10" s="1536"/>
      <c r="X10" s="1536"/>
      <c r="Y10" s="1536"/>
      <c r="Z10" s="1536"/>
      <c r="AA10" s="1536"/>
      <c r="AB10" s="1536"/>
      <c r="AC10" s="1536"/>
      <c r="AD10" s="1536"/>
      <c r="AE10" s="1536"/>
      <c r="AF10" s="1536"/>
      <c r="AG10" s="1536"/>
      <c r="AH10" s="1536"/>
      <c r="AI10" s="1536"/>
      <c r="AJ10" s="1536"/>
    </row>
    <row r="11" spans="1:40" s="265" customFormat="1" ht="21.75" customHeight="1">
      <c r="A11" s="259"/>
      <c r="B11" s="259"/>
      <c r="C11" s="259"/>
      <c r="D11" s="259"/>
      <c r="E11" s="259"/>
      <c r="F11" s="259"/>
      <c r="G11" s="259"/>
      <c r="H11" s="259"/>
      <c r="I11" s="259"/>
      <c r="J11" s="259"/>
      <c r="K11" s="259"/>
      <c r="L11" s="259"/>
      <c r="M11" s="1534"/>
      <c r="N11" s="1534"/>
      <c r="O11" s="1534"/>
      <c r="P11" s="1537" t="s">
        <v>677</v>
      </c>
      <c r="Q11" s="1537"/>
      <c r="R11" s="1537"/>
      <c r="S11" s="1537"/>
      <c r="T11" s="1537"/>
      <c r="U11" s="603" t="s">
        <v>675</v>
      </c>
      <c r="V11" s="1562" t="str">
        <f>IF(基本情報入力シート!$D$16="","",基本情報入力シート!$D$16)</f>
        <v/>
      </c>
      <c r="W11" s="1562"/>
      <c r="X11" s="1562"/>
      <c r="Y11" s="1562"/>
      <c r="Z11" s="1562"/>
      <c r="AA11" s="1562"/>
      <c r="AB11" s="1562" t="str">
        <f>IF(基本情報入力シート!$D$18="","",基本情報入力シート!$D$18)</f>
        <v/>
      </c>
      <c r="AC11" s="1562"/>
      <c r="AD11" s="1562"/>
      <c r="AE11" s="1562"/>
      <c r="AF11" s="1562"/>
      <c r="AG11" s="1562"/>
      <c r="AH11" s="1562"/>
      <c r="AI11" s="1562"/>
      <c r="AJ11" s="1562"/>
    </row>
    <row r="12" spans="1:40" s="265" customFormat="1" ht="14.1" customHeight="1">
      <c r="A12" s="259"/>
      <c r="B12" s="259"/>
      <c r="C12" s="259"/>
      <c r="D12" s="259"/>
      <c r="E12" s="259"/>
      <c r="F12" s="259"/>
      <c r="G12" s="259"/>
      <c r="H12" s="259"/>
      <c r="I12" s="259"/>
      <c r="J12" s="259"/>
      <c r="K12" s="259"/>
      <c r="L12" s="259"/>
      <c r="M12" s="259"/>
      <c r="N12" s="259"/>
      <c r="O12" s="259"/>
      <c r="P12" s="259"/>
      <c r="Q12" s="603"/>
      <c r="R12" s="603"/>
      <c r="S12" s="603"/>
      <c r="T12" s="603"/>
      <c r="U12" s="603"/>
      <c r="V12" s="267"/>
      <c r="W12" s="267"/>
      <c r="X12" s="267"/>
      <c r="Y12" s="267"/>
      <c r="Z12" s="267"/>
      <c r="AA12" s="267"/>
      <c r="AB12" s="267"/>
      <c r="AC12" s="267"/>
      <c r="AD12" s="267"/>
      <c r="AE12" s="267"/>
      <c r="AF12" s="267"/>
      <c r="AG12" s="267"/>
      <c r="AH12" s="267"/>
      <c r="AI12" s="268"/>
      <c r="AJ12" s="268"/>
      <c r="AK12" s="269"/>
    </row>
    <row r="13" spans="1:40" s="265" customFormat="1" ht="14.1" customHeight="1">
      <c r="A13" s="1563" t="s">
        <v>678</v>
      </c>
      <c r="B13" s="1563"/>
      <c r="C13" s="1563"/>
      <c r="D13" s="1563"/>
      <c r="E13" s="1563"/>
      <c r="F13" s="1563"/>
      <c r="G13" s="1563"/>
      <c r="H13" s="1563"/>
      <c r="I13" s="1563"/>
      <c r="J13" s="1563"/>
      <c r="K13" s="1563"/>
      <c r="L13" s="1563"/>
      <c r="M13" s="1563"/>
      <c r="N13" s="1563"/>
      <c r="O13" s="1563"/>
      <c r="P13" s="1563"/>
      <c r="Q13" s="1563"/>
      <c r="R13" s="1563"/>
      <c r="S13" s="1563"/>
      <c r="T13" s="1563"/>
      <c r="U13" s="1563"/>
      <c r="V13" s="1563"/>
      <c r="W13" s="1563"/>
      <c r="X13" s="1563"/>
      <c r="Y13" s="1563"/>
      <c r="Z13" s="1563"/>
      <c r="AA13" s="1563"/>
      <c r="AB13" s="1563"/>
      <c r="AC13" s="1563"/>
      <c r="AD13" s="1563"/>
      <c r="AE13" s="1563"/>
      <c r="AF13" s="1563"/>
      <c r="AG13" s="1563"/>
      <c r="AH13" s="1563"/>
      <c r="AI13" s="1563"/>
      <c r="AJ13" s="1563"/>
      <c r="AK13" s="269"/>
    </row>
    <row r="14" spans="1:40" s="1" customFormat="1" ht="10.5" customHeight="1" thickBot="1">
      <c r="A14" s="1563"/>
      <c r="B14" s="1563"/>
      <c r="C14" s="1563"/>
      <c r="D14" s="1563"/>
      <c r="E14" s="1563"/>
      <c r="F14" s="1563"/>
      <c r="G14" s="1563"/>
      <c r="H14" s="1563"/>
      <c r="I14" s="1563"/>
      <c r="J14" s="1563"/>
      <c r="K14" s="1563"/>
      <c r="L14" s="1563"/>
      <c r="M14" s="1563"/>
      <c r="N14" s="1563"/>
      <c r="O14" s="1563"/>
      <c r="P14" s="1563"/>
      <c r="Q14" s="1563"/>
      <c r="R14" s="1563"/>
      <c r="S14" s="1563"/>
      <c r="T14" s="1563"/>
      <c r="U14" s="1563"/>
      <c r="V14" s="1563"/>
      <c r="W14" s="1563"/>
      <c r="X14" s="1563"/>
      <c r="Y14" s="1563"/>
      <c r="Z14" s="1563"/>
      <c r="AA14" s="1563"/>
      <c r="AB14" s="1563"/>
      <c r="AC14" s="1563"/>
      <c r="AD14" s="1563"/>
      <c r="AE14" s="1563"/>
      <c r="AF14" s="1563"/>
      <c r="AG14" s="1563"/>
      <c r="AH14" s="1563"/>
      <c r="AI14" s="1563"/>
      <c r="AJ14" s="1563"/>
    </row>
    <row r="15" spans="1:40" s="1" customFormat="1" ht="21" customHeight="1" thickBot="1">
      <c r="A15" s="1564" t="s">
        <v>679</v>
      </c>
      <c r="B15" s="1565"/>
      <c r="C15" s="1565"/>
      <c r="D15" s="1565"/>
      <c r="E15" s="1565"/>
      <c r="F15" s="1566"/>
      <c r="G15" s="1567" t="str">
        <f>IF(基本情報入力シート!$D$19="","",基本情報入力シート!$D$19)</f>
        <v/>
      </c>
      <c r="H15" s="1568"/>
      <c r="I15" s="1568"/>
      <c r="J15" s="1568"/>
      <c r="K15" s="1568"/>
      <c r="L15" s="1568"/>
      <c r="M15" s="1568"/>
      <c r="N15" s="1568"/>
      <c r="O15" s="1568"/>
      <c r="P15" s="1568"/>
      <c r="Q15" s="1568"/>
      <c r="R15" s="1568"/>
      <c r="S15" s="1568"/>
      <c r="T15" s="1568"/>
      <c r="U15" s="1568"/>
      <c r="V15" s="1568"/>
      <c r="W15" s="1568"/>
      <c r="X15" s="1568"/>
      <c r="Y15" s="1568"/>
      <c r="Z15" s="1569"/>
      <c r="AA15" s="270"/>
      <c r="AB15" s="1570"/>
      <c r="AC15" s="1570"/>
      <c r="AD15" s="602"/>
      <c r="AE15" s="602"/>
      <c r="AF15" s="602"/>
      <c r="AG15" s="602"/>
      <c r="AH15" s="602"/>
      <c r="AI15" s="602"/>
      <c r="AJ15" s="602"/>
    </row>
    <row r="16" spans="1:40" s="265" customFormat="1" ht="15" customHeight="1">
      <c r="A16" s="1538" t="s">
        <v>680</v>
      </c>
      <c r="B16" s="1539"/>
      <c r="C16" s="1539"/>
      <c r="D16" s="1539"/>
      <c r="E16" s="1539"/>
      <c r="F16" s="1539"/>
      <c r="G16" s="271" t="s">
        <v>681</v>
      </c>
      <c r="H16" s="272"/>
      <c r="I16" s="272"/>
      <c r="J16" s="1542" t="str">
        <f>IF(基本情報入力シート!$D$22="","",基本情報入力シート!$D$22)</f>
        <v/>
      </c>
      <c r="K16" s="1542"/>
      <c r="L16" s="1542"/>
      <c r="M16" s="1542"/>
      <c r="N16" s="1542"/>
      <c r="O16" s="1542"/>
      <c r="P16" s="1542"/>
      <c r="Q16" s="1542"/>
      <c r="R16" s="1542"/>
      <c r="S16" s="1542"/>
      <c r="T16" s="1542"/>
      <c r="U16" s="1542"/>
      <c r="V16" s="1542"/>
      <c r="W16" s="1542"/>
      <c r="X16" s="1542"/>
      <c r="Y16" s="1542"/>
      <c r="Z16" s="1542"/>
      <c r="AA16" s="1542"/>
      <c r="AB16" s="1542"/>
      <c r="AC16" s="1542"/>
      <c r="AD16" s="1542"/>
      <c r="AE16" s="1542"/>
      <c r="AF16" s="1542"/>
      <c r="AG16" s="1542"/>
      <c r="AH16" s="1542"/>
      <c r="AI16" s="1542"/>
      <c r="AJ16" s="1543"/>
    </row>
    <row r="17" spans="1:36" s="265" customFormat="1" ht="24" customHeight="1">
      <c r="A17" s="1540"/>
      <c r="B17" s="1541"/>
      <c r="C17" s="1541"/>
      <c r="D17" s="1541"/>
      <c r="E17" s="1541"/>
      <c r="F17" s="1541"/>
      <c r="G17" s="1544" t="str">
        <f>IF(基本情報入力シート!$D$23="","",基本情報入力シート!$D$23)</f>
        <v/>
      </c>
      <c r="H17" s="1545"/>
      <c r="I17" s="1545"/>
      <c r="J17" s="1545"/>
      <c r="K17" s="1545"/>
      <c r="L17" s="1545"/>
      <c r="M17" s="1545"/>
      <c r="N17" s="1545"/>
      <c r="O17" s="1545"/>
      <c r="P17" s="1545"/>
      <c r="Q17" s="1545"/>
      <c r="R17" s="1545"/>
      <c r="S17" s="1545"/>
      <c r="T17" s="1545"/>
      <c r="U17" s="1545"/>
      <c r="V17" s="1545"/>
      <c r="W17" s="1545"/>
      <c r="X17" s="1545"/>
      <c r="Y17" s="1545"/>
      <c r="Z17" s="1545"/>
      <c r="AA17" s="1545"/>
      <c r="AB17" s="1545"/>
      <c r="AC17" s="1545"/>
      <c r="AD17" s="1545"/>
      <c r="AE17" s="1545"/>
      <c r="AF17" s="1545"/>
      <c r="AG17" s="1545"/>
      <c r="AH17" s="1545"/>
      <c r="AI17" s="1545"/>
      <c r="AJ17" s="1546"/>
    </row>
    <row r="18" spans="1:36" s="265" customFormat="1" ht="15" customHeight="1">
      <c r="A18" s="1547" t="s">
        <v>682</v>
      </c>
      <c r="B18" s="1548"/>
      <c r="C18" s="1548"/>
      <c r="D18" s="1548"/>
      <c r="E18" s="1548"/>
      <c r="F18" s="1549"/>
      <c r="G18" s="1556" t="s">
        <v>683</v>
      </c>
      <c r="H18" s="1557"/>
      <c r="I18" s="1557"/>
      <c r="J18" s="1557"/>
      <c r="K18" s="1558" t="str">
        <f>IF(基本情報入力シート!$E$20="","",基本情報入力シート!$E$20)</f>
        <v/>
      </c>
      <c r="L18" s="1558"/>
      <c r="M18" s="1558"/>
      <c r="N18" s="1558"/>
      <c r="O18" s="1558"/>
      <c r="P18" s="273" t="s">
        <v>684</v>
      </c>
      <c r="Q18" s="273"/>
      <c r="R18" s="274"/>
      <c r="S18" s="274"/>
      <c r="T18" s="274"/>
      <c r="U18" s="274"/>
      <c r="V18" s="274"/>
      <c r="W18" s="274"/>
      <c r="X18" s="274"/>
      <c r="Y18" s="274"/>
      <c r="Z18" s="274"/>
      <c r="AA18" s="274"/>
      <c r="AB18" s="274"/>
      <c r="AC18" s="274"/>
      <c r="AD18" s="274"/>
      <c r="AE18" s="274"/>
      <c r="AF18" s="274"/>
      <c r="AG18" s="274"/>
      <c r="AH18" s="274"/>
      <c r="AI18" s="274"/>
      <c r="AJ18" s="275"/>
    </row>
    <row r="19" spans="1:36" s="265" customFormat="1" ht="15" customHeight="1">
      <c r="A19" s="1550"/>
      <c r="B19" s="1551"/>
      <c r="C19" s="1551"/>
      <c r="D19" s="1551"/>
      <c r="E19" s="1551"/>
      <c r="F19" s="1552"/>
      <c r="G19" s="1559" t="str">
        <f>IF(基本情報入力シート!$D$21="","",基本情報入力シート!$D$21)</f>
        <v/>
      </c>
      <c r="H19" s="1560"/>
      <c r="I19" s="1560"/>
      <c r="J19" s="1560"/>
      <c r="K19" s="1560"/>
      <c r="L19" s="1560"/>
      <c r="M19" s="1560"/>
      <c r="N19" s="1560"/>
      <c r="O19" s="1560"/>
      <c r="P19" s="1560"/>
      <c r="Q19" s="1560"/>
      <c r="R19" s="1560"/>
      <c r="S19" s="1560"/>
      <c r="T19" s="1560"/>
      <c r="U19" s="1560"/>
      <c r="V19" s="1560"/>
      <c r="W19" s="1560"/>
      <c r="X19" s="1560"/>
      <c r="Y19" s="1560"/>
      <c r="Z19" s="1560"/>
      <c r="AA19" s="1560"/>
      <c r="AB19" s="1560"/>
      <c r="AC19" s="1560"/>
      <c r="AD19" s="1560"/>
      <c r="AE19" s="1560"/>
      <c r="AF19" s="1560"/>
      <c r="AG19" s="1560"/>
      <c r="AH19" s="1560"/>
      <c r="AI19" s="1560"/>
      <c r="AJ19" s="1561"/>
    </row>
    <row r="20" spans="1:36" s="265" customFormat="1" ht="15" customHeight="1">
      <c r="A20" s="1550"/>
      <c r="B20" s="1551"/>
      <c r="C20" s="1551"/>
      <c r="D20" s="1551"/>
      <c r="E20" s="1551"/>
      <c r="F20" s="1552"/>
      <c r="G20" s="1559"/>
      <c r="H20" s="1560"/>
      <c r="I20" s="1560"/>
      <c r="J20" s="1560"/>
      <c r="K20" s="1560"/>
      <c r="L20" s="1560"/>
      <c r="M20" s="1560"/>
      <c r="N20" s="1560"/>
      <c r="O20" s="1560"/>
      <c r="P20" s="1560"/>
      <c r="Q20" s="1560"/>
      <c r="R20" s="1560"/>
      <c r="S20" s="1560"/>
      <c r="T20" s="1560"/>
      <c r="U20" s="1560"/>
      <c r="V20" s="1560"/>
      <c r="W20" s="1560"/>
      <c r="X20" s="1560"/>
      <c r="Y20" s="1560"/>
      <c r="Z20" s="1560"/>
      <c r="AA20" s="1560"/>
      <c r="AB20" s="1560"/>
      <c r="AC20" s="1560"/>
      <c r="AD20" s="1560"/>
      <c r="AE20" s="1560"/>
      <c r="AF20" s="1560"/>
      <c r="AG20" s="1560"/>
      <c r="AH20" s="1560"/>
      <c r="AI20" s="1560"/>
      <c r="AJ20" s="1561"/>
    </row>
    <row r="21" spans="1:36" s="265" customFormat="1" ht="3.95" customHeight="1" thickBot="1">
      <c r="A21" s="1553"/>
      <c r="B21" s="1554"/>
      <c r="C21" s="1554"/>
      <c r="D21" s="1554"/>
      <c r="E21" s="1554"/>
      <c r="F21" s="1555"/>
      <c r="G21" s="276"/>
      <c r="H21" s="277"/>
      <c r="I21" s="277"/>
      <c r="J21" s="277"/>
      <c r="K21" s="277"/>
      <c r="L21" s="278"/>
      <c r="M21" s="278"/>
      <c r="N21" s="278"/>
      <c r="O21" s="278"/>
      <c r="P21" s="278"/>
      <c r="Q21" s="279"/>
      <c r="R21" s="280"/>
      <c r="S21" s="280"/>
      <c r="T21" s="280"/>
      <c r="U21" s="280"/>
      <c r="V21" s="280"/>
      <c r="W21" s="280"/>
      <c r="X21" s="280"/>
      <c r="Y21" s="280"/>
      <c r="Z21" s="280"/>
      <c r="AA21" s="280"/>
      <c r="AB21" s="280"/>
      <c r="AC21" s="280"/>
      <c r="AD21" s="280"/>
      <c r="AE21" s="280"/>
      <c r="AF21" s="280"/>
      <c r="AG21" s="280"/>
      <c r="AH21" s="280"/>
      <c r="AI21" s="280"/>
      <c r="AJ21" s="281"/>
    </row>
    <row r="22" spans="1:36" ht="12" customHeight="1" thickBot="1">
      <c r="A22" s="282"/>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c r="AH22" s="282"/>
      <c r="AI22" s="282"/>
      <c r="AJ22" s="282"/>
    </row>
    <row r="23" spans="1:36" ht="20.100000000000001" customHeight="1">
      <c r="A23" s="1571" t="s">
        <v>685</v>
      </c>
      <c r="B23" s="1572"/>
      <c r="C23" s="1572"/>
      <c r="D23" s="1572"/>
      <c r="E23" s="1572"/>
      <c r="F23" s="1572"/>
      <c r="G23" s="1572"/>
      <c r="H23" s="1572"/>
      <c r="I23" s="1573"/>
      <c r="J23" s="1577" t="s">
        <v>686</v>
      </c>
      <c r="K23" s="1578"/>
      <c r="L23" s="1578"/>
      <c r="M23" s="1577" t="s">
        <v>687</v>
      </c>
      <c r="N23" s="1581"/>
      <c r="O23" s="1581"/>
      <c r="P23" s="1581"/>
      <c r="Q23" s="1581"/>
      <c r="R23" s="1581"/>
      <c r="S23" s="1581"/>
      <c r="T23" s="1581"/>
      <c r="U23" s="1581"/>
      <c r="V23" s="1581"/>
      <c r="W23" s="1581"/>
      <c r="X23" s="1581"/>
      <c r="Y23" s="1582"/>
      <c r="Z23" s="1577" t="s">
        <v>688</v>
      </c>
      <c r="AA23" s="1581"/>
      <c r="AB23" s="1581"/>
      <c r="AC23" s="1581"/>
      <c r="AD23" s="1581"/>
      <c r="AE23" s="1581"/>
      <c r="AF23" s="1581"/>
      <c r="AG23" s="1581"/>
      <c r="AH23" s="1581"/>
      <c r="AI23" s="1581"/>
      <c r="AJ23" s="1586"/>
    </row>
    <row r="24" spans="1:36" ht="20.100000000000001" customHeight="1">
      <c r="A24" s="1574"/>
      <c r="B24" s="1575"/>
      <c r="C24" s="1575"/>
      <c r="D24" s="1575"/>
      <c r="E24" s="1575"/>
      <c r="F24" s="1575"/>
      <c r="G24" s="1575"/>
      <c r="H24" s="1575"/>
      <c r="I24" s="1576"/>
      <c r="J24" s="1579"/>
      <c r="K24" s="1580"/>
      <c r="L24" s="1580"/>
      <c r="M24" s="1583"/>
      <c r="N24" s="1584"/>
      <c r="O24" s="1584"/>
      <c r="P24" s="1584"/>
      <c r="Q24" s="1584"/>
      <c r="R24" s="1584"/>
      <c r="S24" s="1584"/>
      <c r="T24" s="1584"/>
      <c r="U24" s="1584"/>
      <c r="V24" s="1584"/>
      <c r="W24" s="1584"/>
      <c r="X24" s="1584"/>
      <c r="Y24" s="1585"/>
      <c r="Z24" s="1583"/>
      <c r="AA24" s="1584"/>
      <c r="AB24" s="1584"/>
      <c r="AC24" s="1584"/>
      <c r="AD24" s="1584"/>
      <c r="AE24" s="1584"/>
      <c r="AF24" s="1584"/>
      <c r="AG24" s="1584"/>
      <c r="AH24" s="1584"/>
      <c r="AI24" s="1584"/>
      <c r="AJ24" s="1587"/>
    </row>
    <row r="25" spans="1:36" ht="3" customHeight="1">
      <c r="A25" s="1588" t="s">
        <v>689</v>
      </c>
      <c r="B25" s="1591" t="s">
        <v>690</v>
      </c>
      <c r="C25" s="1592"/>
      <c r="D25" s="1592"/>
      <c r="E25" s="1592"/>
      <c r="F25" s="1592"/>
      <c r="G25" s="1592"/>
      <c r="H25" s="1592"/>
      <c r="I25" s="1593"/>
      <c r="J25" s="592"/>
      <c r="K25" s="593"/>
      <c r="L25" s="594"/>
      <c r="M25" s="1600"/>
      <c r="N25" s="1601"/>
      <c r="O25" s="1601"/>
      <c r="P25" s="1601"/>
      <c r="Q25" s="1601"/>
      <c r="R25" s="1601"/>
      <c r="S25" s="1601"/>
      <c r="T25" s="1601"/>
      <c r="U25" s="1601"/>
      <c r="V25" s="1601"/>
      <c r="W25" s="1601"/>
      <c r="X25" s="1601"/>
      <c r="Y25" s="1602"/>
      <c r="Z25" s="1603"/>
      <c r="AA25" s="1604"/>
      <c r="AB25" s="1604"/>
      <c r="AC25" s="1604"/>
      <c r="AD25" s="1604"/>
      <c r="AE25" s="1604"/>
      <c r="AF25" s="1604"/>
      <c r="AG25" s="1604"/>
      <c r="AH25" s="1604"/>
      <c r="AI25" s="1604"/>
      <c r="AJ25" s="1605"/>
    </row>
    <row r="26" spans="1:36" ht="9.9499999999999993" customHeight="1">
      <c r="A26" s="1589"/>
      <c r="B26" s="1594"/>
      <c r="C26" s="1595"/>
      <c r="D26" s="1595"/>
      <c r="E26" s="1595"/>
      <c r="F26" s="1595"/>
      <c r="G26" s="1595"/>
      <c r="H26" s="1595"/>
      <c r="I26" s="1596"/>
      <c r="J26" s="1606"/>
      <c r="K26" s="1607"/>
      <c r="L26" s="1608"/>
      <c r="M26" s="1609"/>
      <c r="N26" s="1613" t="s">
        <v>691</v>
      </c>
      <c r="O26" s="1613"/>
      <c r="P26" s="1613"/>
      <c r="Q26" s="599"/>
      <c r="R26" s="1613" t="s">
        <v>692</v>
      </c>
      <c r="S26" s="1613"/>
      <c r="T26" s="1613"/>
      <c r="U26" s="599"/>
      <c r="V26" s="1613" t="s">
        <v>693</v>
      </c>
      <c r="W26" s="1613"/>
      <c r="X26" s="1613"/>
      <c r="Y26" s="1614"/>
      <c r="Z26" s="1615" t="s">
        <v>694</v>
      </c>
      <c r="AA26" s="1616"/>
      <c r="AB26" s="1611"/>
      <c r="AC26" s="1611"/>
      <c r="AD26" s="1610" t="s">
        <v>35</v>
      </c>
      <c r="AE26" s="1611"/>
      <c r="AF26" s="1611"/>
      <c r="AG26" s="1610" t="s">
        <v>695</v>
      </c>
      <c r="AH26" s="1611"/>
      <c r="AI26" s="1611"/>
      <c r="AJ26" s="1612" t="s">
        <v>696</v>
      </c>
    </row>
    <row r="27" spans="1:36" ht="9.9499999999999993" customHeight="1">
      <c r="A27" s="1589"/>
      <c r="B27" s="1594"/>
      <c r="C27" s="1595"/>
      <c r="D27" s="1595"/>
      <c r="E27" s="1595"/>
      <c r="F27" s="1595"/>
      <c r="G27" s="1595"/>
      <c r="H27" s="1595"/>
      <c r="I27" s="1596"/>
      <c r="J27" s="1606"/>
      <c r="K27" s="1607"/>
      <c r="L27" s="1608"/>
      <c r="M27" s="1609"/>
      <c r="N27" s="1613"/>
      <c r="O27" s="1613"/>
      <c r="P27" s="1613"/>
      <c r="Q27" s="599"/>
      <c r="R27" s="1613"/>
      <c r="S27" s="1613"/>
      <c r="T27" s="1613"/>
      <c r="U27" s="599"/>
      <c r="V27" s="1613"/>
      <c r="W27" s="1613"/>
      <c r="X27" s="1613"/>
      <c r="Y27" s="1614"/>
      <c r="Z27" s="1617"/>
      <c r="AA27" s="1616"/>
      <c r="AB27" s="1611"/>
      <c r="AC27" s="1611"/>
      <c r="AD27" s="1610"/>
      <c r="AE27" s="1611"/>
      <c r="AF27" s="1611"/>
      <c r="AG27" s="1610"/>
      <c r="AH27" s="1611"/>
      <c r="AI27" s="1611"/>
      <c r="AJ27" s="1612"/>
    </row>
    <row r="28" spans="1:36" ht="3" customHeight="1">
      <c r="A28" s="1589"/>
      <c r="B28" s="1597"/>
      <c r="C28" s="1598"/>
      <c r="D28" s="1598"/>
      <c r="E28" s="1598"/>
      <c r="F28" s="1598"/>
      <c r="G28" s="1598"/>
      <c r="H28" s="1598"/>
      <c r="I28" s="1599"/>
      <c r="J28" s="600"/>
      <c r="K28" s="601"/>
      <c r="L28" s="284"/>
      <c r="M28" s="1583"/>
      <c r="N28" s="1584"/>
      <c r="O28" s="1584"/>
      <c r="P28" s="1584"/>
      <c r="Q28" s="1584"/>
      <c r="R28" s="1584"/>
      <c r="S28" s="1584"/>
      <c r="T28" s="1584"/>
      <c r="U28" s="1584"/>
      <c r="V28" s="1584"/>
      <c r="W28" s="1584"/>
      <c r="X28" s="1584"/>
      <c r="Y28" s="1585"/>
      <c r="Z28" s="1583"/>
      <c r="AA28" s="1584"/>
      <c r="AB28" s="1584"/>
      <c r="AC28" s="1584"/>
      <c r="AD28" s="1584"/>
      <c r="AE28" s="1584"/>
      <c r="AF28" s="1584"/>
      <c r="AG28" s="1584"/>
      <c r="AH28" s="1584"/>
      <c r="AI28" s="1584"/>
      <c r="AJ28" s="1587"/>
    </row>
    <row r="29" spans="1:36" ht="3" customHeight="1">
      <c r="A29" s="1589"/>
      <c r="B29" s="1591" t="s">
        <v>697</v>
      </c>
      <c r="C29" s="1592"/>
      <c r="D29" s="1592"/>
      <c r="E29" s="1592"/>
      <c r="F29" s="1592"/>
      <c r="G29" s="1592"/>
      <c r="H29" s="1592"/>
      <c r="I29" s="1593"/>
      <c r="J29" s="592"/>
      <c r="K29" s="593"/>
      <c r="L29" s="594"/>
      <c r="M29" s="1600"/>
      <c r="N29" s="1601"/>
      <c r="O29" s="1601"/>
      <c r="P29" s="1601"/>
      <c r="Q29" s="1601"/>
      <c r="R29" s="1601"/>
      <c r="S29" s="1601"/>
      <c r="T29" s="1601"/>
      <c r="U29" s="1601"/>
      <c r="V29" s="1601"/>
      <c r="W29" s="1601"/>
      <c r="X29" s="1601"/>
      <c r="Y29" s="1602"/>
      <c r="Z29" s="1603"/>
      <c r="AA29" s="1604"/>
      <c r="AB29" s="1604"/>
      <c r="AC29" s="1604"/>
      <c r="AD29" s="1604"/>
      <c r="AE29" s="1604"/>
      <c r="AF29" s="1604"/>
      <c r="AG29" s="1604"/>
      <c r="AH29" s="1604"/>
      <c r="AI29" s="1604"/>
      <c r="AJ29" s="1605"/>
    </row>
    <row r="30" spans="1:36" ht="9.9499999999999993" customHeight="1">
      <c r="A30" s="1589"/>
      <c r="B30" s="1594"/>
      <c r="C30" s="1595"/>
      <c r="D30" s="1595"/>
      <c r="E30" s="1595"/>
      <c r="F30" s="1595"/>
      <c r="G30" s="1595"/>
      <c r="H30" s="1595"/>
      <c r="I30" s="1596"/>
      <c r="J30" s="1606"/>
      <c r="K30" s="1607"/>
      <c r="L30" s="1608"/>
      <c r="M30" s="1609"/>
      <c r="N30" s="1613" t="s">
        <v>691</v>
      </c>
      <c r="O30" s="1613"/>
      <c r="P30" s="1613"/>
      <c r="Q30" s="599"/>
      <c r="R30" s="1613" t="s">
        <v>692</v>
      </c>
      <c r="S30" s="1613"/>
      <c r="T30" s="1613"/>
      <c r="U30" s="599"/>
      <c r="V30" s="1613" t="s">
        <v>693</v>
      </c>
      <c r="W30" s="1613"/>
      <c r="X30" s="1613"/>
      <c r="Y30" s="1614"/>
      <c r="Z30" s="1615" t="s">
        <v>694</v>
      </c>
      <c r="AA30" s="1616"/>
      <c r="AB30" s="1611"/>
      <c r="AC30" s="1611"/>
      <c r="AD30" s="1610" t="s">
        <v>35</v>
      </c>
      <c r="AE30" s="1611"/>
      <c r="AF30" s="1611"/>
      <c r="AG30" s="1610" t="s">
        <v>695</v>
      </c>
      <c r="AH30" s="1611"/>
      <c r="AI30" s="1611"/>
      <c r="AJ30" s="1612" t="s">
        <v>696</v>
      </c>
    </row>
    <row r="31" spans="1:36" ht="9.9499999999999993" customHeight="1">
      <c r="A31" s="1589"/>
      <c r="B31" s="1594"/>
      <c r="C31" s="1595"/>
      <c r="D31" s="1595"/>
      <c r="E31" s="1595"/>
      <c r="F31" s="1595"/>
      <c r="G31" s="1595"/>
      <c r="H31" s="1595"/>
      <c r="I31" s="1596"/>
      <c r="J31" s="1606"/>
      <c r="K31" s="1607"/>
      <c r="L31" s="1608"/>
      <c r="M31" s="1609"/>
      <c r="N31" s="1613"/>
      <c r="O31" s="1613"/>
      <c r="P31" s="1613"/>
      <c r="Q31" s="599"/>
      <c r="R31" s="1613"/>
      <c r="S31" s="1613"/>
      <c r="T31" s="1613"/>
      <c r="U31" s="599"/>
      <c r="V31" s="1613"/>
      <c r="W31" s="1613"/>
      <c r="X31" s="1613"/>
      <c r="Y31" s="1614"/>
      <c r="Z31" s="1617"/>
      <c r="AA31" s="1616"/>
      <c r="AB31" s="1611"/>
      <c r="AC31" s="1611"/>
      <c r="AD31" s="1610"/>
      <c r="AE31" s="1611"/>
      <c r="AF31" s="1611"/>
      <c r="AG31" s="1610"/>
      <c r="AH31" s="1611"/>
      <c r="AI31" s="1611"/>
      <c r="AJ31" s="1612"/>
    </row>
    <row r="32" spans="1:36" ht="3" customHeight="1">
      <c r="A32" s="1589"/>
      <c r="B32" s="1597"/>
      <c r="C32" s="1598"/>
      <c r="D32" s="1598"/>
      <c r="E32" s="1598"/>
      <c r="F32" s="1598"/>
      <c r="G32" s="1598"/>
      <c r="H32" s="1598"/>
      <c r="I32" s="1599"/>
      <c r="J32" s="600"/>
      <c r="K32" s="601"/>
      <c r="L32" s="284"/>
      <c r="M32" s="1583"/>
      <c r="N32" s="1584"/>
      <c r="O32" s="1584"/>
      <c r="P32" s="1584"/>
      <c r="Q32" s="1584"/>
      <c r="R32" s="1584"/>
      <c r="S32" s="1584"/>
      <c r="T32" s="1584"/>
      <c r="U32" s="1584"/>
      <c r="V32" s="1584"/>
      <c r="W32" s="1584"/>
      <c r="X32" s="1584"/>
      <c r="Y32" s="1585"/>
      <c r="Z32" s="1583"/>
      <c r="AA32" s="1584"/>
      <c r="AB32" s="1584"/>
      <c r="AC32" s="1584"/>
      <c r="AD32" s="1584"/>
      <c r="AE32" s="1584"/>
      <c r="AF32" s="1584"/>
      <c r="AG32" s="1584"/>
      <c r="AH32" s="1584"/>
      <c r="AI32" s="1584"/>
      <c r="AJ32" s="1587"/>
    </row>
    <row r="33" spans="1:36" ht="3" customHeight="1">
      <c r="A33" s="1589"/>
      <c r="B33" s="1591" t="s">
        <v>698</v>
      </c>
      <c r="C33" s="1592"/>
      <c r="D33" s="1592"/>
      <c r="E33" s="1592"/>
      <c r="F33" s="1592"/>
      <c r="G33" s="1592"/>
      <c r="H33" s="1592"/>
      <c r="I33" s="1593"/>
      <c r="J33" s="592"/>
      <c r="K33" s="593"/>
      <c r="L33" s="594"/>
      <c r="M33" s="1600"/>
      <c r="N33" s="1601"/>
      <c r="O33" s="1601"/>
      <c r="P33" s="1601"/>
      <c r="Q33" s="1601"/>
      <c r="R33" s="1601"/>
      <c r="S33" s="1601"/>
      <c r="T33" s="1601"/>
      <c r="U33" s="1601"/>
      <c r="V33" s="1601"/>
      <c r="W33" s="1601"/>
      <c r="X33" s="1601"/>
      <c r="Y33" s="1602"/>
      <c r="Z33" s="1603"/>
      <c r="AA33" s="1604"/>
      <c r="AB33" s="1604"/>
      <c r="AC33" s="1604"/>
      <c r="AD33" s="1604"/>
      <c r="AE33" s="1604"/>
      <c r="AF33" s="1604"/>
      <c r="AG33" s="1604"/>
      <c r="AH33" s="1604"/>
      <c r="AI33" s="1604"/>
      <c r="AJ33" s="1605"/>
    </row>
    <row r="34" spans="1:36" ht="9.9499999999999993" customHeight="1">
      <c r="A34" s="1589"/>
      <c r="B34" s="1594"/>
      <c r="C34" s="1595"/>
      <c r="D34" s="1595"/>
      <c r="E34" s="1595"/>
      <c r="F34" s="1595"/>
      <c r="G34" s="1595"/>
      <c r="H34" s="1595"/>
      <c r="I34" s="1596"/>
      <c r="J34" s="1606"/>
      <c r="K34" s="1607"/>
      <c r="L34" s="1608"/>
      <c r="M34" s="1609"/>
      <c r="N34" s="1613" t="s">
        <v>691</v>
      </c>
      <c r="O34" s="1613"/>
      <c r="P34" s="1613"/>
      <c r="Q34" s="599"/>
      <c r="R34" s="1613" t="s">
        <v>692</v>
      </c>
      <c r="S34" s="1613"/>
      <c r="T34" s="1613"/>
      <c r="U34" s="599"/>
      <c r="V34" s="1613" t="s">
        <v>693</v>
      </c>
      <c r="W34" s="1613"/>
      <c r="X34" s="1613"/>
      <c r="Y34" s="1614"/>
      <c r="Z34" s="1615" t="s">
        <v>694</v>
      </c>
      <c r="AA34" s="1616"/>
      <c r="AB34" s="1611"/>
      <c r="AC34" s="1611"/>
      <c r="AD34" s="1610" t="s">
        <v>35</v>
      </c>
      <c r="AE34" s="1611"/>
      <c r="AF34" s="1611"/>
      <c r="AG34" s="1610" t="s">
        <v>695</v>
      </c>
      <c r="AH34" s="1611"/>
      <c r="AI34" s="1611"/>
      <c r="AJ34" s="1612" t="s">
        <v>696</v>
      </c>
    </row>
    <row r="35" spans="1:36" ht="9.9499999999999993" customHeight="1">
      <c r="A35" s="1589"/>
      <c r="B35" s="1594"/>
      <c r="C35" s="1595"/>
      <c r="D35" s="1595"/>
      <c r="E35" s="1595"/>
      <c r="F35" s="1595"/>
      <c r="G35" s="1595"/>
      <c r="H35" s="1595"/>
      <c r="I35" s="1596"/>
      <c r="J35" s="1606"/>
      <c r="K35" s="1607"/>
      <c r="L35" s="1608"/>
      <c r="M35" s="1609"/>
      <c r="N35" s="1613"/>
      <c r="O35" s="1613"/>
      <c r="P35" s="1613"/>
      <c r="Q35" s="599"/>
      <c r="R35" s="1613"/>
      <c r="S35" s="1613"/>
      <c r="T35" s="1613"/>
      <c r="U35" s="599"/>
      <c r="V35" s="1613"/>
      <c r="W35" s="1613"/>
      <c r="X35" s="1613"/>
      <c r="Y35" s="1614"/>
      <c r="Z35" s="1617"/>
      <c r="AA35" s="1616"/>
      <c r="AB35" s="1611"/>
      <c r="AC35" s="1611"/>
      <c r="AD35" s="1610"/>
      <c r="AE35" s="1611"/>
      <c r="AF35" s="1611"/>
      <c r="AG35" s="1610"/>
      <c r="AH35" s="1611"/>
      <c r="AI35" s="1611"/>
      <c r="AJ35" s="1612"/>
    </row>
    <row r="36" spans="1:36" ht="3" customHeight="1">
      <c r="A36" s="1589"/>
      <c r="B36" s="1597"/>
      <c r="C36" s="1598"/>
      <c r="D36" s="1598"/>
      <c r="E36" s="1598"/>
      <c r="F36" s="1598"/>
      <c r="G36" s="1598"/>
      <c r="H36" s="1598"/>
      <c r="I36" s="1599"/>
      <c r="J36" s="600"/>
      <c r="K36" s="601"/>
      <c r="L36" s="284"/>
      <c r="M36" s="1583"/>
      <c r="N36" s="1584"/>
      <c r="O36" s="1584"/>
      <c r="P36" s="1584"/>
      <c r="Q36" s="1584"/>
      <c r="R36" s="1584"/>
      <c r="S36" s="1584"/>
      <c r="T36" s="1584"/>
      <c r="U36" s="1584"/>
      <c r="V36" s="1584"/>
      <c r="W36" s="1584"/>
      <c r="X36" s="1584"/>
      <c r="Y36" s="1585"/>
      <c r="Z36" s="1583"/>
      <c r="AA36" s="1584"/>
      <c r="AB36" s="1584"/>
      <c r="AC36" s="1584"/>
      <c r="AD36" s="1584"/>
      <c r="AE36" s="1584"/>
      <c r="AF36" s="1584"/>
      <c r="AG36" s="1584"/>
      <c r="AH36" s="1584"/>
      <c r="AI36" s="1584"/>
      <c r="AJ36" s="1587"/>
    </row>
    <row r="37" spans="1:36" ht="3" customHeight="1">
      <c r="A37" s="1589"/>
      <c r="B37" s="1591" t="s">
        <v>699</v>
      </c>
      <c r="C37" s="1592"/>
      <c r="D37" s="1592"/>
      <c r="E37" s="1592"/>
      <c r="F37" s="1592"/>
      <c r="G37" s="1592"/>
      <c r="H37" s="1592"/>
      <c r="I37" s="1593"/>
      <c r="J37" s="592"/>
      <c r="K37" s="593"/>
      <c r="L37" s="594"/>
      <c r="M37" s="1600"/>
      <c r="N37" s="1601"/>
      <c r="O37" s="1601"/>
      <c r="P37" s="1601"/>
      <c r="Q37" s="1601"/>
      <c r="R37" s="1601"/>
      <c r="S37" s="1601"/>
      <c r="T37" s="1601"/>
      <c r="U37" s="1601"/>
      <c r="V37" s="1601"/>
      <c r="W37" s="1601"/>
      <c r="X37" s="1601"/>
      <c r="Y37" s="1602"/>
      <c r="Z37" s="1603"/>
      <c r="AA37" s="1604"/>
      <c r="AB37" s="1604"/>
      <c r="AC37" s="1604"/>
      <c r="AD37" s="1604"/>
      <c r="AE37" s="1604"/>
      <c r="AF37" s="1604"/>
      <c r="AG37" s="1604"/>
      <c r="AH37" s="1604"/>
      <c r="AI37" s="1604"/>
      <c r="AJ37" s="1605"/>
    </row>
    <row r="38" spans="1:36" ht="9.9499999999999993" customHeight="1">
      <c r="A38" s="1589"/>
      <c r="B38" s="1594"/>
      <c r="C38" s="1595"/>
      <c r="D38" s="1595"/>
      <c r="E38" s="1595"/>
      <c r="F38" s="1595"/>
      <c r="G38" s="1595"/>
      <c r="H38" s="1595"/>
      <c r="I38" s="1596"/>
      <c r="J38" s="1606"/>
      <c r="K38" s="1607"/>
      <c r="L38" s="1608"/>
      <c r="M38" s="1609"/>
      <c r="N38" s="1613" t="s">
        <v>691</v>
      </c>
      <c r="O38" s="1613"/>
      <c r="P38" s="1613"/>
      <c r="Q38" s="599"/>
      <c r="R38" s="1613" t="s">
        <v>692</v>
      </c>
      <c r="S38" s="1613"/>
      <c r="T38" s="1613"/>
      <c r="U38" s="599"/>
      <c r="V38" s="1613" t="s">
        <v>693</v>
      </c>
      <c r="W38" s="1613"/>
      <c r="X38" s="1613"/>
      <c r="Y38" s="1614"/>
      <c r="Z38" s="1615" t="s">
        <v>694</v>
      </c>
      <c r="AA38" s="1616"/>
      <c r="AB38" s="1611"/>
      <c r="AC38" s="1611"/>
      <c r="AD38" s="1610" t="s">
        <v>35</v>
      </c>
      <c r="AE38" s="1611"/>
      <c r="AF38" s="1611"/>
      <c r="AG38" s="1610" t="s">
        <v>695</v>
      </c>
      <c r="AH38" s="1611"/>
      <c r="AI38" s="1611"/>
      <c r="AJ38" s="1612" t="s">
        <v>696</v>
      </c>
    </row>
    <row r="39" spans="1:36" ht="9.9499999999999993" customHeight="1">
      <c r="A39" s="1589"/>
      <c r="B39" s="1594"/>
      <c r="C39" s="1595"/>
      <c r="D39" s="1595"/>
      <c r="E39" s="1595"/>
      <c r="F39" s="1595"/>
      <c r="G39" s="1595"/>
      <c r="H39" s="1595"/>
      <c r="I39" s="1596"/>
      <c r="J39" s="1606"/>
      <c r="K39" s="1607"/>
      <c r="L39" s="1608"/>
      <c r="M39" s="1609"/>
      <c r="N39" s="1613"/>
      <c r="O39" s="1613"/>
      <c r="P39" s="1613"/>
      <c r="Q39" s="599"/>
      <c r="R39" s="1613"/>
      <c r="S39" s="1613"/>
      <c r="T39" s="1613"/>
      <c r="U39" s="599"/>
      <c r="V39" s="1613"/>
      <c r="W39" s="1613"/>
      <c r="X39" s="1613"/>
      <c r="Y39" s="1614"/>
      <c r="Z39" s="1617"/>
      <c r="AA39" s="1616"/>
      <c r="AB39" s="1611"/>
      <c r="AC39" s="1611"/>
      <c r="AD39" s="1610"/>
      <c r="AE39" s="1611"/>
      <c r="AF39" s="1611"/>
      <c r="AG39" s="1610"/>
      <c r="AH39" s="1611"/>
      <c r="AI39" s="1611"/>
      <c r="AJ39" s="1612"/>
    </row>
    <row r="40" spans="1:36" ht="3" customHeight="1">
      <c r="A40" s="1589"/>
      <c r="B40" s="1597"/>
      <c r="C40" s="1598"/>
      <c r="D40" s="1598"/>
      <c r="E40" s="1598"/>
      <c r="F40" s="1598"/>
      <c r="G40" s="1598"/>
      <c r="H40" s="1598"/>
      <c r="I40" s="1599"/>
      <c r="J40" s="600"/>
      <c r="K40" s="601"/>
      <c r="L40" s="284"/>
      <c r="M40" s="1583"/>
      <c r="N40" s="1584"/>
      <c r="O40" s="1584"/>
      <c r="P40" s="1584"/>
      <c r="Q40" s="1584"/>
      <c r="R40" s="1584"/>
      <c r="S40" s="1584"/>
      <c r="T40" s="1584"/>
      <c r="U40" s="1584"/>
      <c r="V40" s="1584"/>
      <c r="W40" s="1584"/>
      <c r="X40" s="1584"/>
      <c r="Y40" s="1585"/>
      <c r="Z40" s="1583"/>
      <c r="AA40" s="1584"/>
      <c r="AB40" s="1584"/>
      <c r="AC40" s="1584"/>
      <c r="AD40" s="1584"/>
      <c r="AE40" s="1584"/>
      <c r="AF40" s="1584"/>
      <c r="AG40" s="1584"/>
      <c r="AH40" s="1584"/>
      <c r="AI40" s="1584"/>
      <c r="AJ40" s="1587"/>
    </row>
    <row r="41" spans="1:36" ht="3" customHeight="1">
      <c r="A41" s="1589"/>
      <c r="B41" s="1591" t="s">
        <v>25</v>
      </c>
      <c r="C41" s="1592"/>
      <c r="D41" s="1592"/>
      <c r="E41" s="1592"/>
      <c r="F41" s="1592"/>
      <c r="G41" s="1592"/>
      <c r="H41" s="1592"/>
      <c r="I41" s="1593"/>
      <c r="J41" s="592"/>
      <c r="K41" s="593"/>
      <c r="L41" s="594"/>
      <c r="M41" s="1600"/>
      <c r="N41" s="1601"/>
      <c r="O41" s="1601"/>
      <c r="P41" s="1601"/>
      <c r="Q41" s="1601"/>
      <c r="R41" s="1601"/>
      <c r="S41" s="1601"/>
      <c r="T41" s="1601"/>
      <c r="U41" s="1601"/>
      <c r="V41" s="1601"/>
      <c r="W41" s="1601"/>
      <c r="X41" s="1601"/>
      <c r="Y41" s="1602"/>
      <c r="Z41" s="1603"/>
      <c r="AA41" s="1604"/>
      <c r="AB41" s="1604"/>
      <c r="AC41" s="1604"/>
      <c r="AD41" s="1604"/>
      <c r="AE41" s="1604"/>
      <c r="AF41" s="1604"/>
      <c r="AG41" s="1604"/>
      <c r="AH41" s="1604"/>
      <c r="AI41" s="1604"/>
      <c r="AJ41" s="1605"/>
    </row>
    <row r="42" spans="1:36" ht="9.9499999999999993" customHeight="1">
      <c r="A42" s="1589"/>
      <c r="B42" s="1594"/>
      <c r="C42" s="1595"/>
      <c r="D42" s="1595"/>
      <c r="E42" s="1595"/>
      <c r="F42" s="1595"/>
      <c r="G42" s="1595"/>
      <c r="H42" s="1595"/>
      <c r="I42" s="1596"/>
      <c r="J42" s="1606"/>
      <c r="K42" s="1607"/>
      <c r="L42" s="1608"/>
      <c r="M42" s="1609"/>
      <c r="N42" s="1613" t="s">
        <v>691</v>
      </c>
      <c r="O42" s="1613"/>
      <c r="P42" s="1613"/>
      <c r="Q42" s="599"/>
      <c r="R42" s="1613" t="s">
        <v>692</v>
      </c>
      <c r="S42" s="1613"/>
      <c r="T42" s="1613"/>
      <c r="U42" s="599"/>
      <c r="V42" s="1613" t="s">
        <v>693</v>
      </c>
      <c r="W42" s="1613"/>
      <c r="X42" s="1613"/>
      <c r="Y42" s="1614"/>
      <c r="Z42" s="1615" t="s">
        <v>694</v>
      </c>
      <c r="AA42" s="1616"/>
      <c r="AB42" s="1611"/>
      <c r="AC42" s="1611"/>
      <c r="AD42" s="1610" t="s">
        <v>35</v>
      </c>
      <c r="AE42" s="1611"/>
      <c r="AF42" s="1611"/>
      <c r="AG42" s="1610" t="s">
        <v>695</v>
      </c>
      <c r="AH42" s="1611"/>
      <c r="AI42" s="1611"/>
      <c r="AJ42" s="1612" t="s">
        <v>696</v>
      </c>
    </row>
    <row r="43" spans="1:36" ht="9.9499999999999993" customHeight="1">
      <c r="A43" s="1589"/>
      <c r="B43" s="1594"/>
      <c r="C43" s="1595"/>
      <c r="D43" s="1595"/>
      <c r="E43" s="1595"/>
      <c r="F43" s="1595"/>
      <c r="G43" s="1595"/>
      <c r="H43" s="1595"/>
      <c r="I43" s="1596"/>
      <c r="J43" s="1606"/>
      <c r="K43" s="1607"/>
      <c r="L43" s="1608"/>
      <c r="M43" s="1609"/>
      <c r="N43" s="1613"/>
      <c r="O43" s="1613"/>
      <c r="P43" s="1613"/>
      <c r="Q43" s="599"/>
      <c r="R43" s="1613"/>
      <c r="S43" s="1613"/>
      <c r="T43" s="1613"/>
      <c r="U43" s="599"/>
      <c r="V43" s="1613"/>
      <c r="W43" s="1613"/>
      <c r="X43" s="1613"/>
      <c r="Y43" s="1614"/>
      <c r="Z43" s="1617"/>
      <c r="AA43" s="1616"/>
      <c r="AB43" s="1611"/>
      <c r="AC43" s="1611"/>
      <c r="AD43" s="1610"/>
      <c r="AE43" s="1611"/>
      <c r="AF43" s="1611"/>
      <c r="AG43" s="1610"/>
      <c r="AH43" s="1611"/>
      <c r="AI43" s="1611"/>
      <c r="AJ43" s="1612"/>
    </row>
    <row r="44" spans="1:36" ht="3" customHeight="1">
      <c r="A44" s="1589"/>
      <c r="B44" s="1597"/>
      <c r="C44" s="1598"/>
      <c r="D44" s="1598"/>
      <c r="E44" s="1598"/>
      <c r="F44" s="1598"/>
      <c r="G44" s="1598"/>
      <c r="H44" s="1598"/>
      <c r="I44" s="1599"/>
      <c r="J44" s="600"/>
      <c r="K44" s="601"/>
      <c r="L44" s="284"/>
      <c r="M44" s="1583"/>
      <c r="N44" s="1584"/>
      <c r="O44" s="1584"/>
      <c r="P44" s="1584"/>
      <c r="Q44" s="1584"/>
      <c r="R44" s="1584"/>
      <c r="S44" s="1584"/>
      <c r="T44" s="1584"/>
      <c r="U44" s="1584"/>
      <c r="V44" s="1584"/>
      <c r="W44" s="1584"/>
      <c r="X44" s="1584"/>
      <c r="Y44" s="1585"/>
      <c r="Z44" s="1583"/>
      <c r="AA44" s="1584"/>
      <c r="AB44" s="1584"/>
      <c r="AC44" s="1584"/>
      <c r="AD44" s="1584"/>
      <c r="AE44" s="1584"/>
      <c r="AF44" s="1584"/>
      <c r="AG44" s="1584"/>
      <c r="AH44" s="1584"/>
      <c r="AI44" s="1584"/>
      <c r="AJ44" s="1587"/>
    </row>
    <row r="45" spans="1:36" ht="3" customHeight="1">
      <c r="A45" s="1589"/>
      <c r="B45" s="1591" t="s">
        <v>19</v>
      </c>
      <c r="C45" s="1592"/>
      <c r="D45" s="1592"/>
      <c r="E45" s="1592"/>
      <c r="F45" s="1592"/>
      <c r="G45" s="1592"/>
      <c r="H45" s="1592"/>
      <c r="I45" s="1593"/>
      <c r="J45" s="592"/>
      <c r="K45" s="593"/>
      <c r="L45" s="594"/>
      <c r="M45" s="1600"/>
      <c r="N45" s="1601"/>
      <c r="O45" s="1601"/>
      <c r="P45" s="1601"/>
      <c r="Q45" s="1601"/>
      <c r="R45" s="1601"/>
      <c r="S45" s="1601"/>
      <c r="T45" s="1601"/>
      <c r="U45" s="1601"/>
      <c r="V45" s="1601"/>
      <c r="W45" s="1601"/>
      <c r="X45" s="1601"/>
      <c r="Y45" s="1602"/>
      <c r="Z45" s="1603"/>
      <c r="AA45" s="1604"/>
      <c r="AB45" s="1604"/>
      <c r="AC45" s="1604"/>
      <c r="AD45" s="1604"/>
      <c r="AE45" s="1604"/>
      <c r="AF45" s="1604"/>
      <c r="AG45" s="1604"/>
      <c r="AH45" s="1604"/>
      <c r="AI45" s="1604"/>
      <c r="AJ45" s="1605"/>
    </row>
    <row r="46" spans="1:36" ht="9.9499999999999993" customHeight="1">
      <c r="A46" s="1589"/>
      <c r="B46" s="1594"/>
      <c r="C46" s="1595"/>
      <c r="D46" s="1595"/>
      <c r="E46" s="1595"/>
      <c r="F46" s="1595"/>
      <c r="G46" s="1595"/>
      <c r="H46" s="1595"/>
      <c r="I46" s="1596"/>
      <c r="J46" s="1606"/>
      <c r="K46" s="1607"/>
      <c r="L46" s="1608"/>
      <c r="M46" s="1609"/>
      <c r="N46" s="1613" t="s">
        <v>691</v>
      </c>
      <c r="O46" s="1613"/>
      <c r="P46" s="1613"/>
      <c r="Q46" s="599"/>
      <c r="R46" s="1613" t="s">
        <v>692</v>
      </c>
      <c r="S46" s="1613"/>
      <c r="T46" s="1613"/>
      <c r="U46" s="599"/>
      <c r="V46" s="1613" t="s">
        <v>693</v>
      </c>
      <c r="W46" s="1613"/>
      <c r="X46" s="1613"/>
      <c r="Y46" s="1614"/>
      <c r="Z46" s="1615" t="s">
        <v>694</v>
      </c>
      <c r="AA46" s="1616"/>
      <c r="AB46" s="1611"/>
      <c r="AC46" s="1611"/>
      <c r="AD46" s="1610" t="s">
        <v>35</v>
      </c>
      <c r="AE46" s="1611"/>
      <c r="AF46" s="1611"/>
      <c r="AG46" s="1610" t="s">
        <v>695</v>
      </c>
      <c r="AH46" s="1611"/>
      <c r="AI46" s="1611"/>
      <c r="AJ46" s="1612" t="s">
        <v>696</v>
      </c>
    </row>
    <row r="47" spans="1:36" ht="9.9499999999999993" customHeight="1">
      <c r="A47" s="1589"/>
      <c r="B47" s="1594"/>
      <c r="C47" s="1595"/>
      <c r="D47" s="1595"/>
      <c r="E47" s="1595"/>
      <c r="F47" s="1595"/>
      <c r="G47" s="1595"/>
      <c r="H47" s="1595"/>
      <c r="I47" s="1596"/>
      <c r="J47" s="1606"/>
      <c r="K47" s="1607"/>
      <c r="L47" s="1608"/>
      <c r="M47" s="1609"/>
      <c r="N47" s="1613"/>
      <c r="O47" s="1613"/>
      <c r="P47" s="1613"/>
      <c r="Q47" s="599"/>
      <c r="R47" s="1613"/>
      <c r="S47" s="1613"/>
      <c r="T47" s="1613"/>
      <c r="U47" s="599"/>
      <c r="V47" s="1613"/>
      <c r="W47" s="1613"/>
      <c r="X47" s="1613"/>
      <c r="Y47" s="1614"/>
      <c r="Z47" s="1617"/>
      <c r="AA47" s="1616"/>
      <c r="AB47" s="1611"/>
      <c r="AC47" s="1611"/>
      <c r="AD47" s="1610"/>
      <c r="AE47" s="1611"/>
      <c r="AF47" s="1611"/>
      <c r="AG47" s="1610"/>
      <c r="AH47" s="1611"/>
      <c r="AI47" s="1611"/>
      <c r="AJ47" s="1612"/>
    </row>
    <row r="48" spans="1:36" ht="3" customHeight="1">
      <c r="A48" s="1589"/>
      <c r="B48" s="1597"/>
      <c r="C48" s="1598"/>
      <c r="D48" s="1598"/>
      <c r="E48" s="1598"/>
      <c r="F48" s="1598"/>
      <c r="G48" s="1598"/>
      <c r="H48" s="1598"/>
      <c r="I48" s="1599"/>
      <c r="J48" s="600"/>
      <c r="K48" s="601"/>
      <c r="L48" s="284"/>
      <c r="M48" s="1583"/>
      <c r="N48" s="1584"/>
      <c r="O48" s="1584"/>
      <c r="P48" s="1584"/>
      <c r="Q48" s="1584"/>
      <c r="R48" s="1584"/>
      <c r="S48" s="1584"/>
      <c r="T48" s="1584"/>
      <c r="U48" s="1584"/>
      <c r="V48" s="1584"/>
      <c r="W48" s="1584"/>
      <c r="X48" s="1584"/>
      <c r="Y48" s="1585"/>
      <c r="Z48" s="1583"/>
      <c r="AA48" s="1584"/>
      <c r="AB48" s="1584"/>
      <c r="AC48" s="1584"/>
      <c r="AD48" s="1584"/>
      <c r="AE48" s="1584"/>
      <c r="AF48" s="1584"/>
      <c r="AG48" s="1584"/>
      <c r="AH48" s="1584"/>
      <c r="AI48" s="1584"/>
      <c r="AJ48" s="1587"/>
    </row>
    <row r="49" spans="1:36" ht="3" customHeight="1">
      <c r="A49" s="1589"/>
      <c r="B49" s="1591" t="s">
        <v>700</v>
      </c>
      <c r="C49" s="1592"/>
      <c r="D49" s="1592"/>
      <c r="E49" s="1592"/>
      <c r="F49" s="1592"/>
      <c r="G49" s="1592"/>
      <c r="H49" s="1592"/>
      <c r="I49" s="1593"/>
      <c r="J49" s="592"/>
      <c r="K49" s="593"/>
      <c r="L49" s="594"/>
      <c r="M49" s="1600"/>
      <c r="N49" s="1601"/>
      <c r="O49" s="1601"/>
      <c r="P49" s="1601"/>
      <c r="Q49" s="1601"/>
      <c r="R49" s="1601"/>
      <c r="S49" s="1601"/>
      <c r="T49" s="1601"/>
      <c r="U49" s="1601"/>
      <c r="V49" s="1601"/>
      <c r="W49" s="1601"/>
      <c r="X49" s="1601"/>
      <c r="Y49" s="1602"/>
      <c r="Z49" s="1603"/>
      <c r="AA49" s="1604"/>
      <c r="AB49" s="1604"/>
      <c r="AC49" s="1604"/>
      <c r="AD49" s="1604"/>
      <c r="AE49" s="1604"/>
      <c r="AF49" s="1604"/>
      <c r="AG49" s="1604"/>
      <c r="AH49" s="1604"/>
      <c r="AI49" s="1604"/>
      <c r="AJ49" s="1605"/>
    </row>
    <row r="50" spans="1:36" ht="9.9499999999999993" customHeight="1">
      <c r="A50" s="1589"/>
      <c r="B50" s="1594"/>
      <c r="C50" s="1595"/>
      <c r="D50" s="1595"/>
      <c r="E50" s="1595"/>
      <c r="F50" s="1595"/>
      <c r="G50" s="1595"/>
      <c r="H50" s="1595"/>
      <c r="I50" s="1596"/>
      <c r="J50" s="1606"/>
      <c r="K50" s="1607"/>
      <c r="L50" s="1608"/>
      <c r="M50" s="1609"/>
      <c r="N50" s="1613" t="s">
        <v>691</v>
      </c>
      <c r="O50" s="1613"/>
      <c r="P50" s="1613"/>
      <c r="Q50" s="599"/>
      <c r="R50" s="1613" t="s">
        <v>692</v>
      </c>
      <c r="S50" s="1613"/>
      <c r="T50" s="1613"/>
      <c r="U50" s="599"/>
      <c r="V50" s="1613" t="s">
        <v>693</v>
      </c>
      <c r="W50" s="1613"/>
      <c r="X50" s="1613"/>
      <c r="Y50" s="1614"/>
      <c r="Z50" s="1615" t="s">
        <v>694</v>
      </c>
      <c r="AA50" s="1616"/>
      <c r="AB50" s="1611"/>
      <c r="AC50" s="1611"/>
      <c r="AD50" s="1610" t="s">
        <v>35</v>
      </c>
      <c r="AE50" s="1611"/>
      <c r="AF50" s="1611"/>
      <c r="AG50" s="1610" t="s">
        <v>695</v>
      </c>
      <c r="AH50" s="1611"/>
      <c r="AI50" s="1611"/>
      <c r="AJ50" s="1612" t="s">
        <v>696</v>
      </c>
    </row>
    <row r="51" spans="1:36" ht="9.9499999999999993" customHeight="1">
      <c r="A51" s="1589"/>
      <c r="B51" s="1594"/>
      <c r="C51" s="1595"/>
      <c r="D51" s="1595"/>
      <c r="E51" s="1595"/>
      <c r="F51" s="1595"/>
      <c r="G51" s="1595"/>
      <c r="H51" s="1595"/>
      <c r="I51" s="1596"/>
      <c r="J51" s="1606"/>
      <c r="K51" s="1607"/>
      <c r="L51" s="1608"/>
      <c r="M51" s="1609"/>
      <c r="N51" s="1613"/>
      <c r="O51" s="1613"/>
      <c r="P51" s="1613"/>
      <c r="Q51" s="599"/>
      <c r="R51" s="1613"/>
      <c r="S51" s="1613"/>
      <c r="T51" s="1613"/>
      <c r="U51" s="599"/>
      <c r="V51" s="1613"/>
      <c r="W51" s="1613"/>
      <c r="X51" s="1613"/>
      <c r="Y51" s="1614"/>
      <c r="Z51" s="1617"/>
      <c r="AA51" s="1616"/>
      <c r="AB51" s="1611"/>
      <c r="AC51" s="1611"/>
      <c r="AD51" s="1610"/>
      <c r="AE51" s="1611"/>
      <c r="AF51" s="1611"/>
      <c r="AG51" s="1610"/>
      <c r="AH51" s="1611"/>
      <c r="AI51" s="1611"/>
      <c r="AJ51" s="1612"/>
    </row>
    <row r="52" spans="1:36" ht="3" customHeight="1">
      <c r="A52" s="1589"/>
      <c r="B52" s="1597"/>
      <c r="C52" s="1598"/>
      <c r="D52" s="1598"/>
      <c r="E52" s="1598"/>
      <c r="F52" s="1598"/>
      <c r="G52" s="1598"/>
      <c r="H52" s="1598"/>
      <c r="I52" s="1599"/>
      <c r="J52" s="600"/>
      <c r="K52" s="601"/>
      <c r="L52" s="284"/>
      <c r="M52" s="1583"/>
      <c r="N52" s="1584"/>
      <c r="O52" s="1584"/>
      <c r="P52" s="1584"/>
      <c r="Q52" s="1584"/>
      <c r="R52" s="1584"/>
      <c r="S52" s="1584"/>
      <c r="T52" s="1584"/>
      <c r="U52" s="1584"/>
      <c r="V52" s="1584"/>
      <c r="W52" s="1584"/>
      <c r="X52" s="1584"/>
      <c r="Y52" s="1585"/>
      <c r="Z52" s="1583"/>
      <c r="AA52" s="1584"/>
      <c r="AB52" s="1584"/>
      <c r="AC52" s="1584"/>
      <c r="AD52" s="1584"/>
      <c r="AE52" s="1584"/>
      <c r="AF52" s="1584"/>
      <c r="AG52" s="1584"/>
      <c r="AH52" s="1584"/>
      <c r="AI52" s="1584"/>
      <c r="AJ52" s="1587"/>
    </row>
    <row r="53" spans="1:36" ht="3" customHeight="1">
      <c r="A53" s="1589"/>
      <c r="B53" s="1591" t="s">
        <v>701</v>
      </c>
      <c r="C53" s="1592"/>
      <c r="D53" s="1592"/>
      <c r="E53" s="1592"/>
      <c r="F53" s="1592"/>
      <c r="G53" s="1592"/>
      <c r="H53" s="1592"/>
      <c r="I53" s="1593"/>
      <c r="J53" s="592"/>
      <c r="K53" s="593"/>
      <c r="L53" s="594"/>
      <c r="M53" s="1600"/>
      <c r="N53" s="1601"/>
      <c r="O53" s="1601"/>
      <c r="P53" s="1601"/>
      <c r="Q53" s="1601"/>
      <c r="R53" s="1601"/>
      <c r="S53" s="1601"/>
      <c r="T53" s="1601"/>
      <c r="U53" s="1601"/>
      <c r="V53" s="1601"/>
      <c r="W53" s="1601"/>
      <c r="X53" s="1601"/>
      <c r="Y53" s="1602"/>
      <c r="Z53" s="1603"/>
      <c r="AA53" s="1604"/>
      <c r="AB53" s="1604"/>
      <c r="AC53" s="1604"/>
      <c r="AD53" s="1604"/>
      <c r="AE53" s="1604"/>
      <c r="AF53" s="1604"/>
      <c r="AG53" s="1604"/>
      <c r="AH53" s="1604"/>
      <c r="AI53" s="1604"/>
      <c r="AJ53" s="1605"/>
    </row>
    <row r="54" spans="1:36" ht="9.9499999999999993" customHeight="1">
      <c r="A54" s="1589"/>
      <c r="B54" s="1594"/>
      <c r="C54" s="1595"/>
      <c r="D54" s="1595"/>
      <c r="E54" s="1595"/>
      <c r="F54" s="1595"/>
      <c r="G54" s="1595"/>
      <c r="H54" s="1595"/>
      <c r="I54" s="1596"/>
      <c r="J54" s="1606"/>
      <c r="K54" s="1607"/>
      <c r="L54" s="1608"/>
      <c r="M54" s="1609"/>
      <c r="N54" s="1613" t="s">
        <v>691</v>
      </c>
      <c r="O54" s="1613"/>
      <c r="P54" s="1613"/>
      <c r="Q54" s="599"/>
      <c r="R54" s="1613" t="s">
        <v>692</v>
      </c>
      <c r="S54" s="1613"/>
      <c r="T54" s="1613"/>
      <c r="U54" s="599"/>
      <c r="V54" s="1613" t="s">
        <v>693</v>
      </c>
      <c r="W54" s="1613"/>
      <c r="X54" s="1613"/>
      <c r="Y54" s="1614"/>
      <c r="Z54" s="1615" t="s">
        <v>694</v>
      </c>
      <c r="AA54" s="1616"/>
      <c r="AB54" s="1611"/>
      <c r="AC54" s="1611"/>
      <c r="AD54" s="1610" t="s">
        <v>35</v>
      </c>
      <c r="AE54" s="1611"/>
      <c r="AF54" s="1611"/>
      <c r="AG54" s="1610" t="s">
        <v>695</v>
      </c>
      <c r="AH54" s="1611"/>
      <c r="AI54" s="1611"/>
      <c r="AJ54" s="1612" t="s">
        <v>696</v>
      </c>
    </row>
    <row r="55" spans="1:36" ht="9.9499999999999993" customHeight="1">
      <c r="A55" s="1589"/>
      <c r="B55" s="1594"/>
      <c r="C55" s="1595"/>
      <c r="D55" s="1595"/>
      <c r="E55" s="1595"/>
      <c r="F55" s="1595"/>
      <c r="G55" s="1595"/>
      <c r="H55" s="1595"/>
      <c r="I55" s="1596"/>
      <c r="J55" s="1606"/>
      <c r="K55" s="1607"/>
      <c r="L55" s="1608"/>
      <c r="M55" s="1609"/>
      <c r="N55" s="1613"/>
      <c r="O55" s="1613"/>
      <c r="P55" s="1613"/>
      <c r="Q55" s="599"/>
      <c r="R55" s="1613"/>
      <c r="S55" s="1613"/>
      <c r="T55" s="1613"/>
      <c r="U55" s="599"/>
      <c r="V55" s="1613"/>
      <c r="W55" s="1613"/>
      <c r="X55" s="1613"/>
      <c r="Y55" s="1614"/>
      <c r="Z55" s="1617"/>
      <c r="AA55" s="1616"/>
      <c r="AB55" s="1611"/>
      <c r="AC55" s="1611"/>
      <c r="AD55" s="1610"/>
      <c r="AE55" s="1611"/>
      <c r="AF55" s="1611"/>
      <c r="AG55" s="1610"/>
      <c r="AH55" s="1611"/>
      <c r="AI55" s="1611"/>
      <c r="AJ55" s="1612"/>
    </row>
    <row r="56" spans="1:36" ht="3" customHeight="1">
      <c r="A56" s="1589"/>
      <c r="B56" s="1597"/>
      <c r="C56" s="1598"/>
      <c r="D56" s="1598"/>
      <c r="E56" s="1598"/>
      <c r="F56" s="1598"/>
      <c r="G56" s="1598"/>
      <c r="H56" s="1598"/>
      <c r="I56" s="1599"/>
      <c r="J56" s="600"/>
      <c r="K56" s="601"/>
      <c r="L56" s="284"/>
      <c r="M56" s="1583"/>
      <c r="N56" s="1584"/>
      <c r="O56" s="1584"/>
      <c r="P56" s="1584"/>
      <c r="Q56" s="1584"/>
      <c r="R56" s="1584"/>
      <c r="S56" s="1584"/>
      <c r="T56" s="1584"/>
      <c r="U56" s="1584"/>
      <c r="V56" s="1584"/>
      <c r="W56" s="1584"/>
      <c r="X56" s="1584"/>
      <c r="Y56" s="1585"/>
      <c r="Z56" s="1583"/>
      <c r="AA56" s="1584"/>
      <c r="AB56" s="1584"/>
      <c r="AC56" s="1584"/>
      <c r="AD56" s="1584"/>
      <c r="AE56" s="1584"/>
      <c r="AF56" s="1584"/>
      <c r="AG56" s="1584"/>
      <c r="AH56" s="1584"/>
      <c r="AI56" s="1584"/>
      <c r="AJ56" s="1587"/>
    </row>
    <row r="57" spans="1:36" ht="3" customHeight="1">
      <c r="A57" s="1589"/>
      <c r="B57" s="1591" t="s">
        <v>702</v>
      </c>
      <c r="C57" s="1592"/>
      <c r="D57" s="1592"/>
      <c r="E57" s="1592"/>
      <c r="F57" s="1592"/>
      <c r="G57" s="1592"/>
      <c r="H57" s="1592"/>
      <c r="I57" s="1593"/>
      <c r="J57" s="592"/>
      <c r="K57" s="593"/>
      <c r="L57" s="594"/>
      <c r="M57" s="1600"/>
      <c r="N57" s="1601"/>
      <c r="O57" s="1601"/>
      <c r="P57" s="1601"/>
      <c r="Q57" s="1601"/>
      <c r="R57" s="1601"/>
      <c r="S57" s="1601"/>
      <c r="T57" s="1601"/>
      <c r="U57" s="1601"/>
      <c r="V57" s="1601"/>
      <c r="W57" s="1601"/>
      <c r="X57" s="1601"/>
      <c r="Y57" s="1602"/>
      <c r="Z57" s="1603"/>
      <c r="AA57" s="1604"/>
      <c r="AB57" s="1604"/>
      <c r="AC57" s="1604"/>
      <c r="AD57" s="1604"/>
      <c r="AE57" s="1604"/>
      <c r="AF57" s="1604"/>
      <c r="AG57" s="1604"/>
      <c r="AH57" s="1604"/>
      <c r="AI57" s="1604"/>
      <c r="AJ57" s="1605"/>
    </row>
    <row r="58" spans="1:36" ht="9.9499999999999993" customHeight="1">
      <c r="A58" s="1589"/>
      <c r="B58" s="1594"/>
      <c r="C58" s="1595"/>
      <c r="D58" s="1595"/>
      <c r="E58" s="1595"/>
      <c r="F58" s="1595"/>
      <c r="G58" s="1595"/>
      <c r="H58" s="1595"/>
      <c r="I58" s="1596"/>
      <c r="J58" s="1606"/>
      <c r="K58" s="1607"/>
      <c r="L58" s="1608"/>
      <c r="M58" s="1609"/>
      <c r="N58" s="1613" t="s">
        <v>691</v>
      </c>
      <c r="O58" s="1613"/>
      <c r="P58" s="1613"/>
      <c r="Q58" s="599"/>
      <c r="R58" s="1613" t="s">
        <v>692</v>
      </c>
      <c r="S58" s="1613"/>
      <c r="T58" s="1613"/>
      <c r="U58" s="599"/>
      <c r="V58" s="1613" t="s">
        <v>693</v>
      </c>
      <c r="W58" s="1613"/>
      <c r="X58" s="1613"/>
      <c r="Y58" s="1614"/>
      <c r="Z58" s="1615" t="s">
        <v>694</v>
      </c>
      <c r="AA58" s="1616"/>
      <c r="AB58" s="1611"/>
      <c r="AC58" s="1611"/>
      <c r="AD58" s="1610" t="s">
        <v>35</v>
      </c>
      <c r="AE58" s="1611"/>
      <c r="AF58" s="1611"/>
      <c r="AG58" s="1610" t="s">
        <v>695</v>
      </c>
      <c r="AH58" s="1611"/>
      <c r="AI58" s="1611"/>
      <c r="AJ58" s="1612" t="s">
        <v>696</v>
      </c>
    </row>
    <row r="59" spans="1:36" ht="9.9499999999999993" customHeight="1">
      <c r="A59" s="1589"/>
      <c r="B59" s="1594"/>
      <c r="C59" s="1595"/>
      <c r="D59" s="1595"/>
      <c r="E59" s="1595"/>
      <c r="F59" s="1595"/>
      <c r="G59" s="1595"/>
      <c r="H59" s="1595"/>
      <c r="I59" s="1596"/>
      <c r="J59" s="1606"/>
      <c r="K59" s="1607"/>
      <c r="L59" s="1608"/>
      <c r="M59" s="1609"/>
      <c r="N59" s="1613"/>
      <c r="O59" s="1613"/>
      <c r="P59" s="1613"/>
      <c r="Q59" s="599"/>
      <c r="R59" s="1613"/>
      <c r="S59" s="1613"/>
      <c r="T59" s="1613"/>
      <c r="U59" s="599"/>
      <c r="V59" s="1613"/>
      <c r="W59" s="1613"/>
      <c r="X59" s="1613"/>
      <c r="Y59" s="1614"/>
      <c r="Z59" s="1617"/>
      <c r="AA59" s="1616"/>
      <c r="AB59" s="1611"/>
      <c r="AC59" s="1611"/>
      <c r="AD59" s="1610"/>
      <c r="AE59" s="1611"/>
      <c r="AF59" s="1611"/>
      <c r="AG59" s="1610"/>
      <c r="AH59" s="1611"/>
      <c r="AI59" s="1611"/>
      <c r="AJ59" s="1612"/>
    </row>
    <row r="60" spans="1:36" ht="3" customHeight="1">
      <c r="A60" s="1590"/>
      <c r="B60" s="1597"/>
      <c r="C60" s="1598"/>
      <c r="D60" s="1598"/>
      <c r="E60" s="1598"/>
      <c r="F60" s="1598"/>
      <c r="G60" s="1598"/>
      <c r="H60" s="1598"/>
      <c r="I60" s="1599"/>
      <c r="J60" s="600"/>
      <c r="K60" s="601"/>
      <c r="L60" s="284"/>
      <c r="M60" s="1583"/>
      <c r="N60" s="1584"/>
      <c r="O60" s="1584"/>
      <c r="P60" s="1584"/>
      <c r="Q60" s="1584"/>
      <c r="R60" s="1584"/>
      <c r="S60" s="1584"/>
      <c r="T60" s="1584"/>
      <c r="U60" s="1584"/>
      <c r="V60" s="1584"/>
      <c r="W60" s="1584"/>
      <c r="X60" s="1584"/>
      <c r="Y60" s="1585"/>
      <c r="Z60" s="1583"/>
      <c r="AA60" s="1584"/>
      <c r="AB60" s="1584"/>
      <c r="AC60" s="1584"/>
      <c r="AD60" s="1584"/>
      <c r="AE60" s="1584"/>
      <c r="AF60" s="1584"/>
      <c r="AG60" s="1584"/>
      <c r="AH60" s="1584"/>
      <c r="AI60" s="1584"/>
      <c r="AJ60" s="1587"/>
    </row>
    <row r="61" spans="1:36" ht="3" customHeight="1">
      <c r="A61" s="1618" t="s">
        <v>703</v>
      </c>
      <c r="B61" s="1591" t="s">
        <v>704</v>
      </c>
      <c r="C61" s="1592"/>
      <c r="D61" s="1592"/>
      <c r="E61" s="1592"/>
      <c r="F61" s="1592"/>
      <c r="G61" s="1592"/>
      <c r="H61" s="1592"/>
      <c r="I61" s="1593"/>
      <c r="J61" s="592"/>
      <c r="K61" s="593"/>
      <c r="L61" s="594"/>
      <c r="M61" s="1600"/>
      <c r="N61" s="1601"/>
      <c r="O61" s="1601"/>
      <c r="P61" s="1601"/>
      <c r="Q61" s="1601"/>
      <c r="R61" s="1601"/>
      <c r="S61" s="1601"/>
      <c r="T61" s="1601"/>
      <c r="U61" s="1601"/>
      <c r="V61" s="1601"/>
      <c r="W61" s="1601"/>
      <c r="X61" s="1601"/>
      <c r="Y61" s="1602"/>
      <c r="Z61" s="1603"/>
      <c r="AA61" s="1604"/>
      <c r="AB61" s="1604"/>
      <c r="AC61" s="1604"/>
      <c r="AD61" s="1604"/>
      <c r="AE61" s="1604"/>
      <c r="AF61" s="1604"/>
      <c r="AG61" s="1604"/>
      <c r="AH61" s="1604"/>
      <c r="AI61" s="1604"/>
      <c r="AJ61" s="1605"/>
    </row>
    <row r="62" spans="1:36" ht="9.9499999999999993" customHeight="1">
      <c r="A62" s="1618"/>
      <c r="B62" s="1594"/>
      <c r="C62" s="1595"/>
      <c r="D62" s="1595"/>
      <c r="E62" s="1595"/>
      <c r="F62" s="1595"/>
      <c r="G62" s="1595"/>
      <c r="H62" s="1595"/>
      <c r="I62" s="1596"/>
      <c r="J62" s="1606"/>
      <c r="K62" s="1607"/>
      <c r="L62" s="1608"/>
      <c r="M62" s="1609"/>
      <c r="N62" s="1613" t="s">
        <v>691</v>
      </c>
      <c r="O62" s="1613"/>
      <c r="P62" s="1613"/>
      <c r="Q62" s="599"/>
      <c r="R62" s="1613" t="s">
        <v>692</v>
      </c>
      <c r="S62" s="1613"/>
      <c r="T62" s="1613"/>
      <c r="U62" s="599"/>
      <c r="V62" s="1613" t="s">
        <v>693</v>
      </c>
      <c r="W62" s="1613"/>
      <c r="X62" s="1613"/>
      <c r="Y62" s="1614"/>
      <c r="Z62" s="1615" t="s">
        <v>694</v>
      </c>
      <c r="AA62" s="1616"/>
      <c r="AB62" s="1611"/>
      <c r="AC62" s="1611"/>
      <c r="AD62" s="1610" t="s">
        <v>35</v>
      </c>
      <c r="AE62" s="1611"/>
      <c r="AF62" s="1611"/>
      <c r="AG62" s="1610" t="s">
        <v>695</v>
      </c>
      <c r="AH62" s="1611"/>
      <c r="AI62" s="1611"/>
      <c r="AJ62" s="1612" t="s">
        <v>696</v>
      </c>
    </row>
    <row r="63" spans="1:36" ht="9.9499999999999993" customHeight="1">
      <c r="A63" s="1618"/>
      <c r="B63" s="1594"/>
      <c r="C63" s="1595"/>
      <c r="D63" s="1595"/>
      <c r="E63" s="1595"/>
      <c r="F63" s="1595"/>
      <c r="G63" s="1595"/>
      <c r="H63" s="1595"/>
      <c r="I63" s="1596"/>
      <c r="J63" s="1606"/>
      <c r="K63" s="1607"/>
      <c r="L63" s="1608"/>
      <c r="M63" s="1609"/>
      <c r="N63" s="1613"/>
      <c r="O63" s="1613"/>
      <c r="P63" s="1613"/>
      <c r="Q63" s="599"/>
      <c r="R63" s="1613"/>
      <c r="S63" s="1613"/>
      <c r="T63" s="1613"/>
      <c r="U63" s="599"/>
      <c r="V63" s="1613"/>
      <c r="W63" s="1613"/>
      <c r="X63" s="1613"/>
      <c r="Y63" s="1614"/>
      <c r="Z63" s="1617"/>
      <c r="AA63" s="1616"/>
      <c r="AB63" s="1611"/>
      <c r="AC63" s="1611"/>
      <c r="AD63" s="1610"/>
      <c r="AE63" s="1611"/>
      <c r="AF63" s="1611"/>
      <c r="AG63" s="1610"/>
      <c r="AH63" s="1611"/>
      <c r="AI63" s="1611"/>
      <c r="AJ63" s="1612"/>
    </row>
    <row r="64" spans="1:36" ht="3" customHeight="1">
      <c r="A64" s="1618"/>
      <c r="B64" s="1597"/>
      <c r="C64" s="1598"/>
      <c r="D64" s="1598"/>
      <c r="E64" s="1598"/>
      <c r="F64" s="1598"/>
      <c r="G64" s="1598"/>
      <c r="H64" s="1598"/>
      <c r="I64" s="1599"/>
      <c r="J64" s="600"/>
      <c r="K64" s="601"/>
      <c r="L64" s="284"/>
      <c r="M64" s="1583"/>
      <c r="N64" s="1584"/>
      <c r="O64" s="1584"/>
      <c r="P64" s="1584"/>
      <c r="Q64" s="1584"/>
      <c r="R64" s="1584"/>
      <c r="S64" s="1584"/>
      <c r="T64" s="1584"/>
      <c r="U64" s="1584"/>
      <c r="V64" s="1584"/>
      <c r="W64" s="1584"/>
      <c r="X64" s="1584"/>
      <c r="Y64" s="1585"/>
      <c r="Z64" s="1583"/>
      <c r="AA64" s="1584"/>
      <c r="AB64" s="1584"/>
      <c r="AC64" s="1584"/>
      <c r="AD64" s="1584"/>
      <c r="AE64" s="1584"/>
      <c r="AF64" s="1584"/>
      <c r="AG64" s="1584"/>
      <c r="AH64" s="1584"/>
      <c r="AI64" s="1584"/>
      <c r="AJ64" s="1587"/>
    </row>
    <row r="65" spans="1:36" ht="3" customHeight="1">
      <c r="A65" s="1618"/>
      <c r="B65" s="1591" t="s">
        <v>705</v>
      </c>
      <c r="C65" s="1592"/>
      <c r="D65" s="1592"/>
      <c r="E65" s="1592"/>
      <c r="F65" s="1592"/>
      <c r="G65" s="1592"/>
      <c r="H65" s="1592"/>
      <c r="I65" s="1593"/>
      <c r="J65" s="592"/>
      <c r="K65" s="593"/>
      <c r="L65" s="594"/>
      <c r="M65" s="1600"/>
      <c r="N65" s="1601"/>
      <c r="O65" s="1601"/>
      <c r="P65" s="1601"/>
      <c r="Q65" s="1601"/>
      <c r="R65" s="1601"/>
      <c r="S65" s="1601"/>
      <c r="T65" s="1601"/>
      <c r="U65" s="1601"/>
      <c r="V65" s="1601"/>
      <c r="W65" s="1601"/>
      <c r="X65" s="1601"/>
      <c r="Y65" s="1602"/>
      <c r="Z65" s="1603"/>
      <c r="AA65" s="1604"/>
      <c r="AB65" s="1604"/>
      <c r="AC65" s="1604"/>
      <c r="AD65" s="1604"/>
      <c r="AE65" s="1604"/>
      <c r="AF65" s="1604"/>
      <c r="AG65" s="1604"/>
      <c r="AH65" s="1604"/>
      <c r="AI65" s="1604"/>
      <c r="AJ65" s="1605"/>
    </row>
    <row r="66" spans="1:36" ht="9.9499999999999993" customHeight="1">
      <c r="A66" s="1618"/>
      <c r="B66" s="1594"/>
      <c r="C66" s="1595"/>
      <c r="D66" s="1595"/>
      <c r="E66" s="1595"/>
      <c r="F66" s="1595"/>
      <c r="G66" s="1595"/>
      <c r="H66" s="1595"/>
      <c r="I66" s="1596"/>
      <c r="J66" s="1606"/>
      <c r="K66" s="1607"/>
      <c r="L66" s="1608"/>
      <c r="M66" s="1609"/>
      <c r="N66" s="1613" t="s">
        <v>691</v>
      </c>
      <c r="O66" s="1613"/>
      <c r="P66" s="1613"/>
      <c r="Q66" s="599"/>
      <c r="R66" s="1613" t="s">
        <v>692</v>
      </c>
      <c r="S66" s="1613"/>
      <c r="T66" s="1613"/>
      <c r="U66" s="599"/>
      <c r="V66" s="1613" t="s">
        <v>693</v>
      </c>
      <c r="W66" s="1613"/>
      <c r="X66" s="1613"/>
      <c r="Y66" s="1614"/>
      <c r="Z66" s="1615" t="s">
        <v>694</v>
      </c>
      <c r="AA66" s="1616"/>
      <c r="AB66" s="1611"/>
      <c r="AC66" s="1611"/>
      <c r="AD66" s="1610" t="s">
        <v>35</v>
      </c>
      <c r="AE66" s="1611"/>
      <c r="AF66" s="1611"/>
      <c r="AG66" s="1610" t="s">
        <v>695</v>
      </c>
      <c r="AH66" s="1611"/>
      <c r="AI66" s="1611"/>
      <c r="AJ66" s="1612" t="s">
        <v>696</v>
      </c>
    </row>
    <row r="67" spans="1:36" ht="9.9499999999999993" customHeight="1">
      <c r="A67" s="1618"/>
      <c r="B67" s="1594"/>
      <c r="C67" s="1595"/>
      <c r="D67" s="1595"/>
      <c r="E67" s="1595"/>
      <c r="F67" s="1595"/>
      <c r="G67" s="1595"/>
      <c r="H67" s="1595"/>
      <c r="I67" s="1596"/>
      <c r="J67" s="1606"/>
      <c r="K67" s="1607"/>
      <c r="L67" s="1608"/>
      <c r="M67" s="1609"/>
      <c r="N67" s="1613"/>
      <c r="O67" s="1613"/>
      <c r="P67" s="1613"/>
      <c r="Q67" s="599"/>
      <c r="R67" s="1613"/>
      <c r="S67" s="1613"/>
      <c r="T67" s="1613"/>
      <c r="U67" s="599"/>
      <c r="V67" s="1613"/>
      <c r="W67" s="1613"/>
      <c r="X67" s="1613"/>
      <c r="Y67" s="1614"/>
      <c r="Z67" s="1617"/>
      <c r="AA67" s="1616"/>
      <c r="AB67" s="1611"/>
      <c r="AC67" s="1611"/>
      <c r="AD67" s="1610"/>
      <c r="AE67" s="1611"/>
      <c r="AF67" s="1611"/>
      <c r="AG67" s="1610"/>
      <c r="AH67" s="1611"/>
      <c r="AI67" s="1611"/>
      <c r="AJ67" s="1612"/>
    </row>
    <row r="68" spans="1:36" ht="3" customHeight="1">
      <c r="A68" s="1618"/>
      <c r="B68" s="1597"/>
      <c r="C68" s="1598"/>
      <c r="D68" s="1598"/>
      <c r="E68" s="1598"/>
      <c r="F68" s="1598"/>
      <c r="G68" s="1598"/>
      <c r="H68" s="1598"/>
      <c r="I68" s="1599"/>
      <c r="J68" s="600"/>
      <c r="K68" s="601"/>
      <c r="L68" s="284"/>
      <c r="M68" s="1583"/>
      <c r="N68" s="1584"/>
      <c r="O68" s="1584"/>
      <c r="P68" s="1584"/>
      <c r="Q68" s="1584"/>
      <c r="R68" s="1584"/>
      <c r="S68" s="1584"/>
      <c r="T68" s="1584"/>
      <c r="U68" s="1584"/>
      <c r="V68" s="1584"/>
      <c r="W68" s="1584"/>
      <c r="X68" s="1584"/>
      <c r="Y68" s="1585"/>
      <c r="Z68" s="1583"/>
      <c r="AA68" s="1584"/>
      <c r="AB68" s="1584"/>
      <c r="AC68" s="1584"/>
      <c r="AD68" s="1584"/>
      <c r="AE68" s="1584"/>
      <c r="AF68" s="1584"/>
      <c r="AG68" s="1584"/>
      <c r="AH68" s="1584"/>
      <c r="AI68" s="1584"/>
      <c r="AJ68" s="1587"/>
    </row>
    <row r="69" spans="1:36" ht="3" customHeight="1">
      <c r="A69" s="1618"/>
      <c r="B69" s="1591" t="s">
        <v>706</v>
      </c>
      <c r="C69" s="1592"/>
      <c r="D69" s="1592"/>
      <c r="E69" s="1592"/>
      <c r="F69" s="1592"/>
      <c r="G69" s="1592"/>
      <c r="H69" s="1592"/>
      <c r="I69" s="1593"/>
      <c r="J69" s="592"/>
      <c r="K69" s="593"/>
      <c r="L69" s="594"/>
      <c r="M69" s="1600"/>
      <c r="N69" s="1601"/>
      <c r="O69" s="1601"/>
      <c r="P69" s="1601"/>
      <c r="Q69" s="1601"/>
      <c r="R69" s="1601"/>
      <c r="S69" s="1601"/>
      <c r="T69" s="1601"/>
      <c r="U69" s="1601"/>
      <c r="V69" s="1601"/>
      <c r="W69" s="1601"/>
      <c r="X69" s="1601"/>
      <c r="Y69" s="1602"/>
      <c r="Z69" s="1603"/>
      <c r="AA69" s="1604"/>
      <c r="AB69" s="1604"/>
      <c r="AC69" s="1604"/>
      <c r="AD69" s="1604"/>
      <c r="AE69" s="1604"/>
      <c r="AF69" s="1604"/>
      <c r="AG69" s="1604"/>
      <c r="AH69" s="1604"/>
      <c r="AI69" s="1604"/>
      <c r="AJ69" s="1605"/>
    </row>
    <row r="70" spans="1:36" ht="9.9499999999999993" customHeight="1">
      <c r="A70" s="1618"/>
      <c r="B70" s="1594"/>
      <c r="C70" s="1595"/>
      <c r="D70" s="1595"/>
      <c r="E70" s="1595"/>
      <c r="F70" s="1595"/>
      <c r="G70" s="1595"/>
      <c r="H70" s="1595"/>
      <c r="I70" s="1596"/>
      <c r="J70" s="1606"/>
      <c r="K70" s="1607"/>
      <c r="L70" s="1608"/>
      <c r="M70" s="1609"/>
      <c r="N70" s="1613" t="s">
        <v>691</v>
      </c>
      <c r="O70" s="1613"/>
      <c r="P70" s="1613"/>
      <c r="Q70" s="599"/>
      <c r="R70" s="1613" t="s">
        <v>692</v>
      </c>
      <c r="S70" s="1613"/>
      <c r="T70" s="1613"/>
      <c r="U70" s="599"/>
      <c r="V70" s="1613" t="s">
        <v>693</v>
      </c>
      <c r="W70" s="1613"/>
      <c r="X70" s="1613"/>
      <c r="Y70" s="1614"/>
      <c r="Z70" s="1615" t="s">
        <v>694</v>
      </c>
      <c r="AA70" s="1616"/>
      <c r="AB70" s="1611"/>
      <c r="AC70" s="1611"/>
      <c r="AD70" s="1610" t="s">
        <v>35</v>
      </c>
      <c r="AE70" s="1611"/>
      <c r="AF70" s="1611"/>
      <c r="AG70" s="1610" t="s">
        <v>695</v>
      </c>
      <c r="AH70" s="1611"/>
      <c r="AI70" s="1611"/>
      <c r="AJ70" s="1612" t="s">
        <v>696</v>
      </c>
    </row>
    <row r="71" spans="1:36" ht="9.9499999999999993" customHeight="1">
      <c r="A71" s="1618"/>
      <c r="B71" s="1594"/>
      <c r="C71" s="1595"/>
      <c r="D71" s="1595"/>
      <c r="E71" s="1595"/>
      <c r="F71" s="1595"/>
      <c r="G71" s="1595"/>
      <c r="H71" s="1595"/>
      <c r="I71" s="1596"/>
      <c r="J71" s="1606"/>
      <c r="K71" s="1607"/>
      <c r="L71" s="1608"/>
      <c r="M71" s="1609"/>
      <c r="N71" s="1613"/>
      <c r="O71" s="1613"/>
      <c r="P71" s="1613"/>
      <c r="Q71" s="599"/>
      <c r="R71" s="1613"/>
      <c r="S71" s="1613"/>
      <c r="T71" s="1613"/>
      <c r="U71" s="599"/>
      <c r="V71" s="1613"/>
      <c r="W71" s="1613"/>
      <c r="X71" s="1613"/>
      <c r="Y71" s="1614"/>
      <c r="Z71" s="1617"/>
      <c r="AA71" s="1616"/>
      <c r="AB71" s="1611"/>
      <c r="AC71" s="1611"/>
      <c r="AD71" s="1610"/>
      <c r="AE71" s="1611"/>
      <c r="AF71" s="1611"/>
      <c r="AG71" s="1610"/>
      <c r="AH71" s="1611"/>
      <c r="AI71" s="1611"/>
      <c r="AJ71" s="1612"/>
    </row>
    <row r="72" spans="1:36" ht="3" customHeight="1">
      <c r="A72" s="1618"/>
      <c r="B72" s="1597"/>
      <c r="C72" s="1598"/>
      <c r="D72" s="1598"/>
      <c r="E72" s="1598"/>
      <c r="F72" s="1598"/>
      <c r="G72" s="1598"/>
      <c r="H72" s="1598"/>
      <c r="I72" s="1599"/>
      <c r="J72" s="600"/>
      <c r="K72" s="601"/>
      <c r="L72" s="284"/>
      <c r="M72" s="1583"/>
      <c r="N72" s="1584"/>
      <c r="O72" s="1584"/>
      <c r="P72" s="1584"/>
      <c r="Q72" s="1584"/>
      <c r="R72" s="1584"/>
      <c r="S72" s="1584"/>
      <c r="T72" s="1584"/>
      <c r="U72" s="1584"/>
      <c r="V72" s="1584"/>
      <c r="W72" s="1584"/>
      <c r="X72" s="1584"/>
      <c r="Y72" s="1585"/>
      <c r="Z72" s="1583"/>
      <c r="AA72" s="1584"/>
      <c r="AB72" s="1584"/>
      <c r="AC72" s="1584"/>
      <c r="AD72" s="1584"/>
      <c r="AE72" s="1584"/>
      <c r="AF72" s="1584"/>
      <c r="AG72" s="1584"/>
      <c r="AH72" s="1584"/>
      <c r="AI72" s="1584"/>
      <c r="AJ72" s="1587"/>
    </row>
    <row r="73" spans="1:36" ht="3" customHeight="1">
      <c r="A73" s="1618"/>
      <c r="B73" s="1591" t="s">
        <v>24</v>
      </c>
      <c r="C73" s="1592"/>
      <c r="D73" s="1592"/>
      <c r="E73" s="1592"/>
      <c r="F73" s="1592"/>
      <c r="G73" s="1592"/>
      <c r="H73" s="1592"/>
      <c r="I73" s="1593"/>
      <c r="J73" s="592"/>
      <c r="K73" s="593"/>
      <c r="L73" s="594"/>
      <c r="M73" s="1600"/>
      <c r="N73" s="1601"/>
      <c r="O73" s="1601"/>
      <c r="P73" s="1601"/>
      <c r="Q73" s="1601"/>
      <c r="R73" s="1601"/>
      <c r="S73" s="1601"/>
      <c r="T73" s="1601"/>
      <c r="U73" s="1601"/>
      <c r="V73" s="1601"/>
      <c r="W73" s="1601"/>
      <c r="X73" s="1601"/>
      <c r="Y73" s="1602"/>
      <c r="Z73" s="1603"/>
      <c r="AA73" s="1604"/>
      <c r="AB73" s="1604"/>
      <c r="AC73" s="1604"/>
      <c r="AD73" s="1604"/>
      <c r="AE73" s="1604"/>
      <c r="AF73" s="1604"/>
      <c r="AG73" s="1604"/>
      <c r="AH73" s="1604"/>
      <c r="AI73" s="1604"/>
      <c r="AJ73" s="1605"/>
    </row>
    <row r="74" spans="1:36" ht="9.9499999999999993" customHeight="1">
      <c r="A74" s="1618"/>
      <c r="B74" s="1594"/>
      <c r="C74" s="1595"/>
      <c r="D74" s="1595"/>
      <c r="E74" s="1595"/>
      <c r="F74" s="1595"/>
      <c r="G74" s="1595"/>
      <c r="H74" s="1595"/>
      <c r="I74" s="1596"/>
      <c r="J74" s="1606"/>
      <c r="K74" s="1607"/>
      <c r="L74" s="1608"/>
      <c r="M74" s="1609"/>
      <c r="N74" s="1613" t="s">
        <v>691</v>
      </c>
      <c r="O74" s="1613"/>
      <c r="P74" s="1613"/>
      <c r="Q74" s="599"/>
      <c r="R74" s="1613" t="s">
        <v>692</v>
      </c>
      <c r="S74" s="1613"/>
      <c r="T74" s="1613"/>
      <c r="U74" s="599"/>
      <c r="V74" s="1613" t="s">
        <v>693</v>
      </c>
      <c r="W74" s="1613"/>
      <c r="X74" s="1613"/>
      <c r="Y74" s="1614"/>
      <c r="Z74" s="1615" t="s">
        <v>694</v>
      </c>
      <c r="AA74" s="1616"/>
      <c r="AB74" s="1611"/>
      <c r="AC74" s="1611"/>
      <c r="AD74" s="1610" t="s">
        <v>35</v>
      </c>
      <c r="AE74" s="1611"/>
      <c r="AF74" s="1611"/>
      <c r="AG74" s="1610" t="s">
        <v>695</v>
      </c>
      <c r="AH74" s="1611"/>
      <c r="AI74" s="1611"/>
      <c r="AJ74" s="1612" t="s">
        <v>696</v>
      </c>
    </row>
    <row r="75" spans="1:36" ht="9.9499999999999993" customHeight="1">
      <c r="A75" s="1618"/>
      <c r="B75" s="1594"/>
      <c r="C75" s="1595"/>
      <c r="D75" s="1595"/>
      <c r="E75" s="1595"/>
      <c r="F75" s="1595"/>
      <c r="G75" s="1595"/>
      <c r="H75" s="1595"/>
      <c r="I75" s="1596"/>
      <c r="J75" s="1606"/>
      <c r="K75" s="1607"/>
      <c r="L75" s="1608"/>
      <c r="M75" s="1609"/>
      <c r="N75" s="1613"/>
      <c r="O75" s="1613"/>
      <c r="P75" s="1613"/>
      <c r="Q75" s="599"/>
      <c r="R75" s="1613"/>
      <c r="S75" s="1613"/>
      <c r="T75" s="1613"/>
      <c r="U75" s="599"/>
      <c r="V75" s="1613"/>
      <c r="W75" s="1613"/>
      <c r="X75" s="1613"/>
      <c r="Y75" s="1614"/>
      <c r="Z75" s="1617"/>
      <c r="AA75" s="1616"/>
      <c r="AB75" s="1611"/>
      <c r="AC75" s="1611"/>
      <c r="AD75" s="1610"/>
      <c r="AE75" s="1611"/>
      <c r="AF75" s="1611"/>
      <c r="AG75" s="1610"/>
      <c r="AH75" s="1611"/>
      <c r="AI75" s="1611"/>
      <c r="AJ75" s="1612"/>
    </row>
    <row r="76" spans="1:36" ht="3" customHeight="1">
      <c r="A76" s="1618"/>
      <c r="B76" s="1597"/>
      <c r="C76" s="1598"/>
      <c r="D76" s="1598"/>
      <c r="E76" s="1598"/>
      <c r="F76" s="1598"/>
      <c r="G76" s="1598"/>
      <c r="H76" s="1598"/>
      <c r="I76" s="1599"/>
      <c r="J76" s="600"/>
      <c r="K76" s="601"/>
      <c r="L76" s="284"/>
      <c r="M76" s="1583"/>
      <c r="N76" s="1584"/>
      <c r="O76" s="1584"/>
      <c r="P76" s="1584"/>
      <c r="Q76" s="1584"/>
      <c r="R76" s="1584"/>
      <c r="S76" s="1584"/>
      <c r="T76" s="1584"/>
      <c r="U76" s="1584"/>
      <c r="V76" s="1584"/>
      <c r="W76" s="1584"/>
      <c r="X76" s="1584"/>
      <c r="Y76" s="1585"/>
      <c r="Z76" s="1583"/>
      <c r="AA76" s="1584"/>
      <c r="AB76" s="1584"/>
      <c r="AC76" s="1584"/>
      <c r="AD76" s="1584"/>
      <c r="AE76" s="1584"/>
      <c r="AF76" s="1584"/>
      <c r="AG76" s="1584"/>
      <c r="AH76" s="1584"/>
      <c r="AI76" s="1584"/>
      <c r="AJ76" s="1587"/>
    </row>
    <row r="77" spans="1:36" ht="3" customHeight="1">
      <c r="A77" s="1618"/>
      <c r="B77" s="1591" t="s">
        <v>707</v>
      </c>
      <c r="C77" s="1592"/>
      <c r="D77" s="1592"/>
      <c r="E77" s="1592"/>
      <c r="F77" s="1592"/>
      <c r="G77" s="1592"/>
      <c r="H77" s="1592"/>
      <c r="I77" s="1593"/>
      <c r="J77" s="592"/>
      <c r="K77" s="593"/>
      <c r="L77" s="594"/>
      <c r="M77" s="1600"/>
      <c r="N77" s="1601"/>
      <c r="O77" s="1601"/>
      <c r="P77" s="1601"/>
      <c r="Q77" s="1601"/>
      <c r="R77" s="1601"/>
      <c r="S77" s="1601"/>
      <c r="T77" s="1601"/>
      <c r="U77" s="1601"/>
      <c r="V77" s="1601"/>
      <c r="W77" s="1601"/>
      <c r="X77" s="1601"/>
      <c r="Y77" s="1602"/>
      <c r="Z77" s="1603"/>
      <c r="AA77" s="1604"/>
      <c r="AB77" s="1604"/>
      <c r="AC77" s="1604"/>
      <c r="AD77" s="1604"/>
      <c r="AE77" s="1604"/>
      <c r="AF77" s="1604"/>
      <c r="AG77" s="1604"/>
      <c r="AH77" s="1604"/>
      <c r="AI77" s="1604"/>
      <c r="AJ77" s="1605"/>
    </row>
    <row r="78" spans="1:36" ht="9.9499999999999993" customHeight="1">
      <c r="A78" s="1618"/>
      <c r="B78" s="1594"/>
      <c r="C78" s="1595"/>
      <c r="D78" s="1595"/>
      <c r="E78" s="1595"/>
      <c r="F78" s="1595"/>
      <c r="G78" s="1595"/>
      <c r="H78" s="1595"/>
      <c r="I78" s="1596"/>
      <c r="J78" s="1606" t="s">
        <v>95</v>
      </c>
      <c r="K78" s="1607"/>
      <c r="L78" s="1608"/>
      <c r="M78" s="1609"/>
      <c r="N78" s="1613" t="s">
        <v>691</v>
      </c>
      <c r="O78" s="1613"/>
      <c r="P78" s="1613"/>
      <c r="Q78" s="599"/>
      <c r="R78" s="1613" t="s">
        <v>692</v>
      </c>
      <c r="S78" s="1613"/>
      <c r="T78" s="1613"/>
      <c r="U78" s="599"/>
      <c r="V78" s="1613" t="s">
        <v>693</v>
      </c>
      <c r="W78" s="1613"/>
      <c r="X78" s="1613"/>
      <c r="Y78" s="1614"/>
      <c r="Z78" s="1615" t="s">
        <v>694</v>
      </c>
      <c r="AA78" s="1616"/>
      <c r="AB78" s="1611"/>
      <c r="AC78" s="1611"/>
      <c r="AD78" s="1610" t="s">
        <v>35</v>
      </c>
      <c r="AE78" s="1611"/>
      <c r="AF78" s="1611"/>
      <c r="AG78" s="1610" t="s">
        <v>695</v>
      </c>
      <c r="AH78" s="1611">
        <v>1</v>
      </c>
      <c r="AI78" s="1611"/>
      <c r="AJ78" s="1612" t="s">
        <v>696</v>
      </c>
    </row>
    <row r="79" spans="1:36" ht="9.9499999999999993" customHeight="1">
      <c r="A79" s="1618"/>
      <c r="B79" s="1594"/>
      <c r="C79" s="1595"/>
      <c r="D79" s="1595"/>
      <c r="E79" s="1595"/>
      <c r="F79" s="1595"/>
      <c r="G79" s="1595"/>
      <c r="H79" s="1595"/>
      <c r="I79" s="1596"/>
      <c r="J79" s="1606"/>
      <c r="K79" s="1607"/>
      <c r="L79" s="1608"/>
      <c r="M79" s="1609"/>
      <c r="N79" s="1613"/>
      <c r="O79" s="1613"/>
      <c r="P79" s="1613"/>
      <c r="Q79" s="599"/>
      <c r="R79" s="1613"/>
      <c r="S79" s="1613"/>
      <c r="T79" s="1613"/>
      <c r="U79" s="599"/>
      <c r="V79" s="1613"/>
      <c r="W79" s="1613"/>
      <c r="X79" s="1613"/>
      <c r="Y79" s="1614"/>
      <c r="Z79" s="1617"/>
      <c r="AA79" s="1616"/>
      <c r="AB79" s="1611"/>
      <c r="AC79" s="1611"/>
      <c r="AD79" s="1610"/>
      <c r="AE79" s="1611"/>
      <c r="AF79" s="1611"/>
      <c r="AG79" s="1610"/>
      <c r="AH79" s="1611"/>
      <c r="AI79" s="1611"/>
      <c r="AJ79" s="1612"/>
    </row>
    <row r="80" spans="1:36" ht="3" customHeight="1">
      <c r="A80" s="1618"/>
      <c r="B80" s="1597"/>
      <c r="C80" s="1598"/>
      <c r="D80" s="1598"/>
      <c r="E80" s="1598"/>
      <c r="F80" s="1598"/>
      <c r="G80" s="1598"/>
      <c r="H80" s="1598"/>
      <c r="I80" s="1599"/>
      <c r="J80" s="600"/>
      <c r="K80" s="601"/>
      <c r="L80" s="284"/>
      <c r="M80" s="1583"/>
      <c r="N80" s="1584"/>
      <c r="O80" s="1584"/>
      <c r="P80" s="1584"/>
      <c r="Q80" s="1584"/>
      <c r="R80" s="1584"/>
      <c r="S80" s="1584"/>
      <c r="T80" s="1584"/>
      <c r="U80" s="1584"/>
      <c r="V80" s="1584"/>
      <c r="W80" s="1584"/>
      <c r="X80" s="1584"/>
      <c r="Y80" s="1585"/>
      <c r="Z80" s="1583"/>
      <c r="AA80" s="1584"/>
      <c r="AB80" s="1584"/>
      <c r="AC80" s="1584"/>
      <c r="AD80" s="1584"/>
      <c r="AE80" s="1584"/>
      <c r="AF80" s="1584"/>
      <c r="AG80" s="1584"/>
      <c r="AH80" s="1584"/>
      <c r="AI80" s="1584"/>
      <c r="AJ80" s="1587"/>
    </row>
    <row r="81" spans="1:36" ht="3" customHeight="1">
      <c r="A81" s="1618"/>
      <c r="B81" s="1591" t="s">
        <v>708</v>
      </c>
      <c r="C81" s="1592"/>
      <c r="D81" s="1592"/>
      <c r="E81" s="1592"/>
      <c r="F81" s="1592"/>
      <c r="G81" s="1592"/>
      <c r="H81" s="1592"/>
      <c r="I81" s="1593"/>
      <c r="J81" s="592"/>
      <c r="K81" s="593"/>
      <c r="L81" s="594"/>
      <c r="M81" s="1600"/>
      <c r="N81" s="1601"/>
      <c r="O81" s="1601"/>
      <c r="P81" s="1601"/>
      <c r="Q81" s="1601"/>
      <c r="R81" s="1601"/>
      <c r="S81" s="1601"/>
      <c r="T81" s="1601"/>
      <c r="U81" s="1601"/>
      <c r="V81" s="1601"/>
      <c r="W81" s="1601"/>
      <c r="X81" s="1601"/>
      <c r="Y81" s="1602"/>
      <c r="Z81" s="1603"/>
      <c r="AA81" s="1604"/>
      <c r="AB81" s="1604"/>
      <c r="AC81" s="1604"/>
      <c r="AD81" s="1604"/>
      <c r="AE81" s="1604"/>
      <c r="AF81" s="1604"/>
      <c r="AG81" s="1604"/>
      <c r="AH81" s="1604"/>
      <c r="AI81" s="1604"/>
      <c r="AJ81" s="1605"/>
    </row>
    <row r="82" spans="1:36" ht="9.9499999999999993" customHeight="1">
      <c r="A82" s="1618"/>
      <c r="B82" s="1594"/>
      <c r="C82" s="1595"/>
      <c r="D82" s="1595"/>
      <c r="E82" s="1595"/>
      <c r="F82" s="1595"/>
      <c r="G82" s="1595"/>
      <c r="H82" s="1595"/>
      <c r="I82" s="1596"/>
      <c r="J82" s="1606"/>
      <c r="K82" s="1607"/>
      <c r="L82" s="1608"/>
      <c r="M82" s="1609"/>
      <c r="N82" s="1613" t="s">
        <v>691</v>
      </c>
      <c r="O82" s="1613"/>
      <c r="P82" s="1613"/>
      <c r="Q82" s="599"/>
      <c r="R82" s="1613" t="s">
        <v>692</v>
      </c>
      <c r="S82" s="1613"/>
      <c r="T82" s="1613"/>
      <c r="U82" s="599"/>
      <c r="V82" s="1613" t="s">
        <v>693</v>
      </c>
      <c r="W82" s="1613"/>
      <c r="X82" s="1613"/>
      <c r="Y82" s="1614"/>
      <c r="Z82" s="1615" t="s">
        <v>694</v>
      </c>
      <c r="AA82" s="1616"/>
      <c r="AB82" s="1611"/>
      <c r="AC82" s="1611"/>
      <c r="AD82" s="1610" t="s">
        <v>35</v>
      </c>
      <c r="AE82" s="1611"/>
      <c r="AF82" s="1611"/>
      <c r="AG82" s="1610" t="s">
        <v>695</v>
      </c>
      <c r="AH82" s="1611"/>
      <c r="AI82" s="1611"/>
      <c r="AJ82" s="1612" t="s">
        <v>696</v>
      </c>
    </row>
    <row r="83" spans="1:36" ht="9.9499999999999993" customHeight="1">
      <c r="A83" s="1618"/>
      <c r="B83" s="1594"/>
      <c r="C83" s="1595"/>
      <c r="D83" s="1595"/>
      <c r="E83" s="1595"/>
      <c r="F83" s="1595"/>
      <c r="G83" s="1595"/>
      <c r="H83" s="1595"/>
      <c r="I83" s="1596"/>
      <c r="J83" s="1606"/>
      <c r="K83" s="1607"/>
      <c r="L83" s="1608"/>
      <c r="M83" s="1609"/>
      <c r="N83" s="1613"/>
      <c r="O83" s="1613"/>
      <c r="P83" s="1613"/>
      <c r="Q83" s="599"/>
      <c r="R83" s="1613"/>
      <c r="S83" s="1613"/>
      <c r="T83" s="1613"/>
      <c r="U83" s="599"/>
      <c r="V83" s="1613"/>
      <c r="W83" s="1613"/>
      <c r="X83" s="1613"/>
      <c r="Y83" s="1614"/>
      <c r="Z83" s="1617"/>
      <c r="AA83" s="1616"/>
      <c r="AB83" s="1611"/>
      <c r="AC83" s="1611"/>
      <c r="AD83" s="1610"/>
      <c r="AE83" s="1611"/>
      <c r="AF83" s="1611"/>
      <c r="AG83" s="1610"/>
      <c r="AH83" s="1611"/>
      <c r="AI83" s="1611"/>
      <c r="AJ83" s="1612"/>
    </row>
    <row r="84" spans="1:36" ht="3" customHeight="1">
      <c r="A84" s="1618"/>
      <c r="B84" s="1597"/>
      <c r="C84" s="1598"/>
      <c r="D84" s="1598"/>
      <c r="E84" s="1598"/>
      <c r="F84" s="1598"/>
      <c r="G84" s="1598"/>
      <c r="H84" s="1598"/>
      <c r="I84" s="1599"/>
      <c r="J84" s="600"/>
      <c r="K84" s="601"/>
      <c r="L84" s="284"/>
      <c r="M84" s="1583"/>
      <c r="N84" s="1584"/>
      <c r="O84" s="1584"/>
      <c r="P84" s="1584"/>
      <c r="Q84" s="1584"/>
      <c r="R84" s="1584"/>
      <c r="S84" s="1584"/>
      <c r="T84" s="1584"/>
      <c r="U84" s="1584"/>
      <c r="V84" s="1584"/>
      <c r="W84" s="1584"/>
      <c r="X84" s="1584"/>
      <c r="Y84" s="1585"/>
      <c r="Z84" s="1583"/>
      <c r="AA84" s="1584"/>
      <c r="AB84" s="1584"/>
      <c r="AC84" s="1584"/>
      <c r="AD84" s="1584"/>
      <c r="AE84" s="1584"/>
      <c r="AF84" s="1584"/>
      <c r="AG84" s="1584"/>
      <c r="AH84" s="1584"/>
      <c r="AI84" s="1584"/>
      <c r="AJ84" s="1587"/>
    </row>
    <row r="85" spans="1:36" ht="3" customHeight="1">
      <c r="A85" s="1618"/>
      <c r="B85" s="1591" t="s">
        <v>23</v>
      </c>
      <c r="C85" s="1592"/>
      <c r="D85" s="1592"/>
      <c r="E85" s="1592"/>
      <c r="F85" s="1592"/>
      <c r="G85" s="1592"/>
      <c r="H85" s="1592"/>
      <c r="I85" s="1593"/>
      <c r="J85" s="592"/>
      <c r="K85" s="593"/>
      <c r="L85" s="594"/>
      <c r="M85" s="1600"/>
      <c r="N85" s="1601"/>
      <c r="O85" s="1601"/>
      <c r="P85" s="1601"/>
      <c r="Q85" s="1601"/>
      <c r="R85" s="1601"/>
      <c r="S85" s="1601"/>
      <c r="T85" s="1601"/>
      <c r="U85" s="1601"/>
      <c r="V85" s="1601"/>
      <c r="W85" s="1601"/>
      <c r="X85" s="1601"/>
      <c r="Y85" s="1602"/>
      <c r="Z85" s="1603"/>
      <c r="AA85" s="1604"/>
      <c r="AB85" s="1604"/>
      <c r="AC85" s="1604"/>
      <c r="AD85" s="1604"/>
      <c r="AE85" s="1604"/>
      <c r="AF85" s="1604"/>
      <c r="AG85" s="1604"/>
      <c r="AH85" s="1604"/>
      <c r="AI85" s="1604"/>
      <c r="AJ85" s="1605"/>
    </row>
    <row r="86" spans="1:36" ht="9.9499999999999993" customHeight="1">
      <c r="A86" s="1618"/>
      <c r="B86" s="1594"/>
      <c r="C86" s="1595"/>
      <c r="D86" s="1595"/>
      <c r="E86" s="1595"/>
      <c r="F86" s="1595"/>
      <c r="G86" s="1595"/>
      <c r="H86" s="1595"/>
      <c r="I86" s="1596"/>
      <c r="J86" s="1606"/>
      <c r="K86" s="1607"/>
      <c r="L86" s="1608"/>
      <c r="M86" s="1609"/>
      <c r="N86" s="1613" t="s">
        <v>691</v>
      </c>
      <c r="O86" s="1613"/>
      <c r="P86" s="1613"/>
      <c r="Q86" s="599"/>
      <c r="R86" s="1613" t="s">
        <v>692</v>
      </c>
      <c r="S86" s="1613"/>
      <c r="T86" s="1613"/>
      <c r="U86" s="599"/>
      <c r="V86" s="1613" t="s">
        <v>693</v>
      </c>
      <c r="W86" s="1613"/>
      <c r="X86" s="1613"/>
      <c r="Y86" s="1614"/>
      <c r="Z86" s="1615" t="s">
        <v>694</v>
      </c>
      <c r="AA86" s="1616"/>
      <c r="AB86" s="1611"/>
      <c r="AC86" s="1611"/>
      <c r="AD86" s="1610" t="s">
        <v>35</v>
      </c>
      <c r="AE86" s="1611"/>
      <c r="AF86" s="1611"/>
      <c r="AG86" s="1610" t="s">
        <v>695</v>
      </c>
      <c r="AH86" s="1611"/>
      <c r="AI86" s="1611"/>
      <c r="AJ86" s="1612" t="s">
        <v>696</v>
      </c>
    </row>
    <row r="87" spans="1:36" ht="9.9499999999999993" customHeight="1">
      <c r="A87" s="1618"/>
      <c r="B87" s="1594"/>
      <c r="C87" s="1595"/>
      <c r="D87" s="1595"/>
      <c r="E87" s="1595"/>
      <c r="F87" s="1595"/>
      <c r="G87" s="1595"/>
      <c r="H87" s="1595"/>
      <c r="I87" s="1596"/>
      <c r="J87" s="1606"/>
      <c r="K87" s="1607"/>
      <c r="L87" s="1608"/>
      <c r="M87" s="1609"/>
      <c r="N87" s="1613"/>
      <c r="O87" s="1613"/>
      <c r="P87" s="1613"/>
      <c r="Q87" s="599"/>
      <c r="R87" s="1613"/>
      <c r="S87" s="1613"/>
      <c r="T87" s="1613"/>
      <c r="U87" s="599"/>
      <c r="V87" s="1613"/>
      <c r="W87" s="1613"/>
      <c r="X87" s="1613"/>
      <c r="Y87" s="1614"/>
      <c r="Z87" s="1617"/>
      <c r="AA87" s="1616"/>
      <c r="AB87" s="1611"/>
      <c r="AC87" s="1611"/>
      <c r="AD87" s="1610"/>
      <c r="AE87" s="1611"/>
      <c r="AF87" s="1611"/>
      <c r="AG87" s="1610"/>
      <c r="AH87" s="1611"/>
      <c r="AI87" s="1611"/>
      <c r="AJ87" s="1612"/>
    </row>
    <row r="88" spans="1:36" ht="3" customHeight="1">
      <c r="A88" s="1618"/>
      <c r="B88" s="1597"/>
      <c r="C88" s="1598"/>
      <c r="D88" s="1598"/>
      <c r="E88" s="1598"/>
      <c r="F88" s="1598"/>
      <c r="G88" s="1598"/>
      <c r="H88" s="1598"/>
      <c r="I88" s="1599"/>
      <c r="J88" s="600"/>
      <c r="K88" s="601"/>
      <c r="L88" s="284"/>
      <c r="M88" s="1583"/>
      <c r="N88" s="1584"/>
      <c r="O88" s="1584"/>
      <c r="P88" s="1584"/>
      <c r="Q88" s="1584"/>
      <c r="R88" s="1584"/>
      <c r="S88" s="1584"/>
      <c r="T88" s="1584"/>
      <c r="U88" s="1584"/>
      <c r="V88" s="1584"/>
      <c r="W88" s="1584"/>
      <c r="X88" s="1584"/>
      <c r="Y88" s="1585"/>
      <c r="Z88" s="1583"/>
      <c r="AA88" s="1584"/>
      <c r="AB88" s="1584"/>
      <c r="AC88" s="1584"/>
      <c r="AD88" s="1584"/>
      <c r="AE88" s="1584"/>
      <c r="AF88" s="1584"/>
      <c r="AG88" s="1584"/>
      <c r="AH88" s="1584"/>
      <c r="AI88" s="1584"/>
      <c r="AJ88" s="1587"/>
    </row>
    <row r="89" spans="1:36" ht="3" customHeight="1">
      <c r="A89" s="1618"/>
      <c r="B89" s="1591" t="s">
        <v>22</v>
      </c>
      <c r="C89" s="1592"/>
      <c r="D89" s="1592"/>
      <c r="E89" s="1592"/>
      <c r="F89" s="1592"/>
      <c r="G89" s="1592"/>
      <c r="H89" s="1592"/>
      <c r="I89" s="1593"/>
      <c r="J89" s="592"/>
      <c r="K89" s="593"/>
      <c r="L89" s="594"/>
      <c r="M89" s="1600"/>
      <c r="N89" s="1601"/>
      <c r="O89" s="1601"/>
      <c r="P89" s="1601"/>
      <c r="Q89" s="1601"/>
      <c r="R89" s="1601"/>
      <c r="S89" s="1601"/>
      <c r="T89" s="1601"/>
      <c r="U89" s="1601"/>
      <c r="V89" s="1601"/>
      <c r="W89" s="1601"/>
      <c r="X89" s="1601"/>
      <c r="Y89" s="1602"/>
      <c r="Z89" s="1603"/>
      <c r="AA89" s="1604"/>
      <c r="AB89" s="1604"/>
      <c r="AC89" s="1604"/>
      <c r="AD89" s="1604"/>
      <c r="AE89" s="1604"/>
      <c r="AF89" s="1604"/>
      <c r="AG89" s="1604"/>
      <c r="AH89" s="1604"/>
      <c r="AI89" s="1604"/>
      <c r="AJ89" s="1605"/>
    </row>
    <row r="90" spans="1:36" ht="9.9499999999999993" customHeight="1">
      <c r="A90" s="1618"/>
      <c r="B90" s="1594"/>
      <c r="C90" s="1595"/>
      <c r="D90" s="1595"/>
      <c r="E90" s="1595"/>
      <c r="F90" s="1595"/>
      <c r="G90" s="1595"/>
      <c r="H90" s="1595"/>
      <c r="I90" s="1596"/>
      <c r="J90" s="1606"/>
      <c r="K90" s="1607"/>
      <c r="L90" s="1608"/>
      <c r="M90" s="1609"/>
      <c r="N90" s="1613" t="s">
        <v>691</v>
      </c>
      <c r="O90" s="1613"/>
      <c r="P90" s="1613"/>
      <c r="Q90" s="599"/>
      <c r="R90" s="1613" t="s">
        <v>692</v>
      </c>
      <c r="S90" s="1613"/>
      <c r="T90" s="1613"/>
      <c r="U90" s="599"/>
      <c r="V90" s="1613" t="s">
        <v>693</v>
      </c>
      <c r="W90" s="1613"/>
      <c r="X90" s="1613"/>
      <c r="Y90" s="1614"/>
      <c r="Z90" s="1615" t="s">
        <v>694</v>
      </c>
      <c r="AA90" s="1616"/>
      <c r="AB90" s="1611"/>
      <c r="AC90" s="1611"/>
      <c r="AD90" s="1610" t="s">
        <v>35</v>
      </c>
      <c r="AE90" s="1611"/>
      <c r="AF90" s="1611"/>
      <c r="AG90" s="1610" t="s">
        <v>695</v>
      </c>
      <c r="AH90" s="1611"/>
      <c r="AI90" s="1611"/>
      <c r="AJ90" s="1612" t="s">
        <v>696</v>
      </c>
    </row>
    <row r="91" spans="1:36" ht="9.9499999999999993" customHeight="1">
      <c r="A91" s="1618"/>
      <c r="B91" s="1594"/>
      <c r="C91" s="1595"/>
      <c r="D91" s="1595"/>
      <c r="E91" s="1595"/>
      <c r="F91" s="1595"/>
      <c r="G91" s="1595"/>
      <c r="H91" s="1595"/>
      <c r="I91" s="1596"/>
      <c r="J91" s="1606"/>
      <c r="K91" s="1607"/>
      <c r="L91" s="1608"/>
      <c r="M91" s="1609"/>
      <c r="N91" s="1613"/>
      <c r="O91" s="1613"/>
      <c r="P91" s="1613"/>
      <c r="Q91" s="599"/>
      <c r="R91" s="1613"/>
      <c r="S91" s="1613"/>
      <c r="T91" s="1613"/>
      <c r="U91" s="599"/>
      <c r="V91" s="1613"/>
      <c r="W91" s="1613"/>
      <c r="X91" s="1613"/>
      <c r="Y91" s="1614"/>
      <c r="Z91" s="1617"/>
      <c r="AA91" s="1616"/>
      <c r="AB91" s="1611"/>
      <c r="AC91" s="1611"/>
      <c r="AD91" s="1610"/>
      <c r="AE91" s="1611"/>
      <c r="AF91" s="1611"/>
      <c r="AG91" s="1610"/>
      <c r="AH91" s="1611"/>
      <c r="AI91" s="1611"/>
      <c r="AJ91" s="1612"/>
    </row>
    <row r="92" spans="1:36" ht="3" customHeight="1">
      <c r="A92" s="1618"/>
      <c r="B92" s="1597"/>
      <c r="C92" s="1598"/>
      <c r="D92" s="1598"/>
      <c r="E92" s="1598"/>
      <c r="F92" s="1598"/>
      <c r="G92" s="1598"/>
      <c r="H92" s="1598"/>
      <c r="I92" s="1599"/>
      <c r="J92" s="600"/>
      <c r="K92" s="601"/>
      <c r="L92" s="284"/>
      <c r="M92" s="1583"/>
      <c r="N92" s="1584"/>
      <c r="O92" s="1584"/>
      <c r="P92" s="1584"/>
      <c r="Q92" s="1584"/>
      <c r="R92" s="1584"/>
      <c r="S92" s="1584"/>
      <c r="T92" s="1584"/>
      <c r="U92" s="1584"/>
      <c r="V92" s="1584"/>
      <c r="W92" s="1584"/>
      <c r="X92" s="1584"/>
      <c r="Y92" s="1585"/>
      <c r="Z92" s="1583"/>
      <c r="AA92" s="1584"/>
      <c r="AB92" s="1584"/>
      <c r="AC92" s="1584"/>
      <c r="AD92" s="1584"/>
      <c r="AE92" s="1584"/>
      <c r="AF92" s="1584"/>
      <c r="AG92" s="1584"/>
      <c r="AH92" s="1584"/>
      <c r="AI92" s="1584"/>
      <c r="AJ92" s="1587"/>
    </row>
    <row r="93" spans="1:36" ht="3" customHeight="1">
      <c r="A93" s="1618"/>
      <c r="B93" s="1591" t="s">
        <v>709</v>
      </c>
      <c r="C93" s="1592"/>
      <c r="D93" s="1592"/>
      <c r="E93" s="1592"/>
      <c r="F93" s="1592"/>
      <c r="G93" s="1592"/>
      <c r="H93" s="1592"/>
      <c r="I93" s="1593"/>
      <c r="J93" s="592"/>
      <c r="K93" s="593"/>
      <c r="L93" s="594"/>
      <c r="M93" s="1600"/>
      <c r="N93" s="1601"/>
      <c r="O93" s="1601"/>
      <c r="P93" s="1601"/>
      <c r="Q93" s="1601"/>
      <c r="R93" s="1601"/>
      <c r="S93" s="1601"/>
      <c r="T93" s="1601"/>
      <c r="U93" s="1601"/>
      <c r="V93" s="1601"/>
      <c r="W93" s="1601"/>
      <c r="X93" s="1601"/>
      <c r="Y93" s="1602"/>
      <c r="Z93" s="1603"/>
      <c r="AA93" s="1604"/>
      <c r="AB93" s="1604"/>
      <c r="AC93" s="1604"/>
      <c r="AD93" s="1604"/>
      <c r="AE93" s="1604"/>
      <c r="AF93" s="1604"/>
      <c r="AG93" s="1604"/>
      <c r="AH93" s="1604"/>
      <c r="AI93" s="1604"/>
      <c r="AJ93" s="1605"/>
    </row>
    <row r="94" spans="1:36" ht="9.9499999999999993" customHeight="1">
      <c r="A94" s="1618"/>
      <c r="B94" s="1594"/>
      <c r="C94" s="1595"/>
      <c r="D94" s="1595"/>
      <c r="E94" s="1595"/>
      <c r="F94" s="1595"/>
      <c r="G94" s="1595"/>
      <c r="H94" s="1595"/>
      <c r="I94" s="1596"/>
      <c r="J94" s="1606"/>
      <c r="K94" s="1607"/>
      <c r="L94" s="1608"/>
      <c r="M94" s="1609"/>
      <c r="N94" s="1613" t="s">
        <v>691</v>
      </c>
      <c r="O94" s="1613"/>
      <c r="P94" s="1613"/>
      <c r="Q94" s="599"/>
      <c r="R94" s="1613" t="s">
        <v>692</v>
      </c>
      <c r="S94" s="1613"/>
      <c r="T94" s="1613"/>
      <c r="U94" s="599"/>
      <c r="V94" s="1613" t="s">
        <v>693</v>
      </c>
      <c r="W94" s="1613"/>
      <c r="X94" s="1613"/>
      <c r="Y94" s="1614"/>
      <c r="Z94" s="1615" t="s">
        <v>694</v>
      </c>
      <c r="AA94" s="1616"/>
      <c r="AB94" s="1611"/>
      <c r="AC94" s="1611"/>
      <c r="AD94" s="1610" t="s">
        <v>35</v>
      </c>
      <c r="AE94" s="1611"/>
      <c r="AF94" s="1611"/>
      <c r="AG94" s="1610" t="s">
        <v>695</v>
      </c>
      <c r="AH94" s="1611"/>
      <c r="AI94" s="1611"/>
      <c r="AJ94" s="1612" t="s">
        <v>696</v>
      </c>
    </row>
    <row r="95" spans="1:36" ht="9.9499999999999993" customHeight="1">
      <c r="A95" s="1618"/>
      <c r="B95" s="1594"/>
      <c r="C95" s="1595"/>
      <c r="D95" s="1595"/>
      <c r="E95" s="1595"/>
      <c r="F95" s="1595"/>
      <c r="G95" s="1595"/>
      <c r="H95" s="1595"/>
      <c r="I95" s="1596"/>
      <c r="J95" s="1606"/>
      <c r="K95" s="1607"/>
      <c r="L95" s="1608"/>
      <c r="M95" s="1609"/>
      <c r="N95" s="1613"/>
      <c r="O95" s="1613"/>
      <c r="P95" s="1613"/>
      <c r="Q95" s="599"/>
      <c r="R95" s="1613"/>
      <c r="S95" s="1613"/>
      <c r="T95" s="1613"/>
      <c r="U95" s="599"/>
      <c r="V95" s="1613"/>
      <c r="W95" s="1613"/>
      <c r="X95" s="1613"/>
      <c r="Y95" s="1614"/>
      <c r="Z95" s="1617"/>
      <c r="AA95" s="1616"/>
      <c r="AB95" s="1611"/>
      <c r="AC95" s="1611"/>
      <c r="AD95" s="1610"/>
      <c r="AE95" s="1611"/>
      <c r="AF95" s="1611"/>
      <c r="AG95" s="1610"/>
      <c r="AH95" s="1611"/>
      <c r="AI95" s="1611"/>
      <c r="AJ95" s="1612"/>
    </row>
    <row r="96" spans="1:36" ht="3" customHeight="1">
      <c r="A96" s="1619"/>
      <c r="B96" s="1597"/>
      <c r="C96" s="1598"/>
      <c r="D96" s="1598"/>
      <c r="E96" s="1598"/>
      <c r="F96" s="1598"/>
      <c r="G96" s="1598"/>
      <c r="H96" s="1598"/>
      <c r="I96" s="1599"/>
      <c r="J96" s="285"/>
      <c r="K96" s="286"/>
      <c r="L96" s="287"/>
      <c r="M96" s="1609"/>
      <c r="N96" s="1620"/>
      <c r="O96" s="1620"/>
      <c r="P96" s="1620"/>
      <c r="Q96" s="1620"/>
      <c r="R96" s="1620"/>
      <c r="S96" s="1620"/>
      <c r="T96" s="1620"/>
      <c r="U96" s="1620"/>
      <c r="V96" s="1620"/>
      <c r="W96" s="1620"/>
      <c r="X96" s="1620"/>
      <c r="Y96" s="1614"/>
      <c r="Z96" s="1583"/>
      <c r="AA96" s="1584"/>
      <c r="AB96" s="1584"/>
      <c r="AC96" s="1584"/>
      <c r="AD96" s="1584"/>
      <c r="AE96" s="1584"/>
      <c r="AF96" s="1584"/>
      <c r="AG96" s="1584"/>
      <c r="AH96" s="1584"/>
      <c r="AI96" s="1584"/>
      <c r="AJ96" s="1587"/>
    </row>
    <row r="97" spans="1:36" ht="3.75" customHeight="1">
      <c r="A97" s="1621" t="s">
        <v>710</v>
      </c>
      <c r="B97" s="1592"/>
      <c r="C97" s="1592"/>
      <c r="D97" s="1592"/>
      <c r="E97" s="1592"/>
      <c r="F97" s="1592"/>
      <c r="G97" s="1592"/>
      <c r="H97" s="1592"/>
      <c r="I97" s="1593"/>
      <c r="J97" s="592"/>
      <c r="K97" s="593"/>
      <c r="L97" s="594"/>
      <c r="M97" s="1600"/>
      <c r="N97" s="1601"/>
      <c r="O97" s="1601"/>
      <c r="P97" s="1601"/>
      <c r="Q97" s="1601"/>
      <c r="R97" s="1601"/>
      <c r="S97" s="1601"/>
      <c r="T97" s="1601"/>
      <c r="U97" s="1601"/>
      <c r="V97" s="1601"/>
      <c r="W97" s="1601"/>
      <c r="X97" s="1601"/>
      <c r="Y97" s="1602"/>
      <c r="Z97" s="1603"/>
      <c r="AA97" s="1604"/>
      <c r="AB97" s="1604"/>
      <c r="AC97" s="1604"/>
      <c r="AD97" s="1604"/>
      <c r="AE97" s="1604"/>
      <c r="AF97" s="1604"/>
      <c r="AG97" s="1604"/>
      <c r="AH97" s="1604"/>
      <c r="AI97" s="1604"/>
      <c r="AJ97" s="1605"/>
    </row>
    <row r="98" spans="1:36" ht="9.9499999999999993" customHeight="1">
      <c r="A98" s="1622"/>
      <c r="B98" s="1595"/>
      <c r="C98" s="1595"/>
      <c r="D98" s="1595"/>
      <c r="E98" s="1595"/>
      <c r="F98" s="1595"/>
      <c r="G98" s="1595"/>
      <c r="H98" s="1595"/>
      <c r="I98" s="1596"/>
      <c r="J98" s="1606"/>
      <c r="K98" s="1607"/>
      <c r="L98" s="1608"/>
      <c r="M98" s="1609"/>
      <c r="N98" s="1613" t="s">
        <v>691</v>
      </c>
      <c r="O98" s="1613"/>
      <c r="P98" s="1613"/>
      <c r="Q98" s="599"/>
      <c r="R98" s="1613" t="s">
        <v>692</v>
      </c>
      <c r="S98" s="1613"/>
      <c r="T98" s="1613"/>
      <c r="U98" s="599"/>
      <c r="V98" s="1613" t="s">
        <v>693</v>
      </c>
      <c r="W98" s="1613"/>
      <c r="X98" s="1613"/>
      <c r="Y98" s="1614"/>
      <c r="Z98" s="1615" t="s">
        <v>694</v>
      </c>
      <c r="AA98" s="1616"/>
      <c r="AB98" s="1611"/>
      <c r="AC98" s="1611"/>
      <c r="AD98" s="1610" t="s">
        <v>35</v>
      </c>
      <c r="AE98" s="1611"/>
      <c r="AF98" s="1611"/>
      <c r="AG98" s="1610" t="s">
        <v>695</v>
      </c>
      <c r="AH98" s="1611"/>
      <c r="AI98" s="1611"/>
      <c r="AJ98" s="1612" t="s">
        <v>696</v>
      </c>
    </row>
    <row r="99" spans="1:36" ht="9.9499999999999993" customHeight="1">
      <c r="A99" s="1622"/>
      <c r="B99" s="1595"/>
      <c r="C99" s="1595"/>
      <c r="D99" s="1595"/>
      <c r="E99" s="1595"/>
      <c r="F99" s="1595"/>
      <c r="G99" s="1595"/>
      <c r="H99" s="1595"/>
      <c r="I99" s="1596"/>
      <c r="J99" s="1606"/>
      <c r="K99" s="1607"/>
      <c r="L99" s="1608"/>
      <c r="M99" s="1609"/>
      <c r="N99" s="1613"/>
      <c r="O99" s="1613"/>
      <c r="P99" s="1613"/>
      <c r="Q99" s="599"/>
      <c r="R99" s="1613"/>
      <c r="S99" s="1613"/>
      <c r="T99" s="1613"/>
      <c r="U99" s="599"/>
      <c r="V99" s="1613"/>
      <c r="W99" s="1613"/>
      <c r="X99" s="1613"/>
      <c r="Y99" s="1614"/>
      <c r="Z99" s="1617"/>
      <c r="AA99" s="1616"/>
      <c r="AB99" s="1611"/>
      <c r="AC99" s="1611"/>
      <c r="AD99" s="1610"/>
      <c r="AE99" s="1611"/>
      <c r="AF99" s="1611"/>
      <c r="AG99" s="1610"/>
      <c r="AH99" s="1611"/>
      <c r="AI99" s="1611"/>
      <c r="AJ99" s="1612"/>
    </row>
    <row r="100" spans="1:36" ht="3" customHeight="1">
      <c r="A100" s="1623"/>
      <c r="B100" s="1598"/>
      <c r="C100" s="1598"/>
      <c r="D100" s="1598"/>
      <c r="E100" s="1598"/>
      <c r="F100" s="1598"/>
      <c r="G100" s="1598"/>
      <c r="H100" s="1598"/>
      <c r="I100" s="1599"/>
      <c r="J100" s="600"/>
      <c r="K100" s="601"/>
      <c r="L100" s="284"/>
      <c r="M100" s="1583"/>
      <c r="N100" s="1584"/>
      <c r="O100" s="1584"/>
      <c r="P100" s="1584"/>
      <c r="Q100" s="1584"/>
      <c r="R100" s="1584"/>
      <c r="S100" s="1584"/>
      <c r="T100" s="1584"/>
      <c r="U100" s="1584"/>
      <c r="V100" s="1584"/>
      <c r="W100" s="1584"/>
      <c r="X100" s="1584"/>
      <c r="Y100" s="1585"/>
      <c r="Z100" s="1583"/>
      <c r="AA100" s="1584"/>
      <c r="AB100" s="1584"/>
      <c r="AC100" s="1584"/>
      <c r="AD100" s="1584"/>
      <c r="AE100" s="1584"/>
      <c r="AF100" s="1584"/>
      <c r="AG100" s="1584"/>
      <c r="AH100" s="1584"/>
      <c r="AI100" s="1584"/>
      <c r="AJ100" s="1587"/>
    </row>
    <row r="101" spans="1:36" ht="3" customHeight="1">
      <c r="A101" s="1621" t="s">
        <v>711</v>
      </c>
      <c r="B101" s="1592"/>
      <c r="C101" s="1592"/>
      <c r="D101" s="1592"/>
      <c r="E101" s="1592"/>
      <c r="F101" s="1592"/>
      <c r="G101" s="1592"/>
      <c r="H101" s="1592"/>
      <c r="I101" s="1593"/>
      <c r="J101" s="592"/>
      <c r="K101" s="593"/>
      <c r="L101" s="594"/>
      <c r="M101" s="1600"/>
      <c r="N101" s="1601"/>
      <c r="O101" s="1601"/>
      <c r="P101" s="1601"/>
      <c r="Q101" s="1601"/>
      <c r="R101" s="1601"/>
      <c r="S101" s="1601"/>
      <c r="T101" s="1601"/>
      <c r="U101" s="1601"/>
      <c r="V101" s="1601"/>
      <c r="W101" s="1601"/>
      <c r="X101" s="1601"/>
      <c r="Y101" s="1602"/>
      <c r="Z101" s="1603"/>
      <c r="AA101" s="1604"/>
      <c r="AB101" s="1604"/>
      <c r="AC101" s="1604"/>
      <c r="AD101" s="1604"/>
      <c r="AE101" s="1604"/>
      <c r="AF101" s="1604"/>
      <c r="AG101" s="1604"/>
      <c r="AH101" s="1604"/>
      <c r="AI101" s="1604"/>
      <c r="AJ101" s="1605"/>
    </row>
    <row r="102" spans="1:36" ht="9.9499999999999993" customHeight="1">
      <c r="A102" s="1622"/>
      <c r="B102" s="1595"/>
      <c r="C102" s="1595"/>
      <c r="D102" s="1595"/>
      <c r="E102" s="1595"/>
      <c r="F102" s="1595"/>
      <c r="G102" s="1595"/>
      <c r="H102" s="1595"/>
      <c r="I102" s="1596"/>
      <c r="J102" s="1606"/>
      <c r="K102" s="1607"/>
      <c r="L102" s="1608"/>
      <c r="M102" s="1609"/>
      <c r="N102" s="1613" t="s">
        <v>691</v>
      </c>
      <c r="O102" s="1613"/>
      <c r="P102" s="1613"/>
      <c r="Q102" s="599"/>
      <c r="R102" s="1613" t="s">
        <v>692</v>
      </c>
      <c r="S102" s="1613"/>
      <c r="T102" s="1613"/>
      <c r="U102" s="599"/>
      <c r="V102" s="1613" t="s">
        <v>693</v>
      </c>
      <c r="W102" s="1613"/>
      <c r="X102" s="1613"/>
      <c r="Y102" s="1614"/>
      <c r="Z102" s="1615" t="s">
        <v>694</v>
      </c>
      <c r="AA102" s="1616"/>
      <c r="AB102" s="1611"/>
      <c r="AC102" s="1611"/>
      <c r="AD102" s="1610" t="s">
        <v>35</v>
      </c>
      <c r="AE102" s="1611"/>
      <c r="AF102" s="1611"/>
      <c r="AG102" s="1610" t="s">
        <v>695</v>
      </c>
      <c r="AH102" s="1611"/>
      <c r="AI102" s="1611"/>
      <c r="AJ102" s="1612" t="s">
        <v>696</v>
      </c>
    </row>
    <row r="103" spans="1:36" ht="9.9499999999999993" customHeight="1">
      <c r="A103" s="1622"/>
      <c r="B103" s="1595"/>
      <c r="C103" s="1595"/>
      <c r="D103" s="1595"/>
      <c r="E103" s="1595"/>
      <c r="F103" s="1595"/>
      <c r="G103" s="1595"/>
      <c r="H103" s="1595"/>
      <c r="I103" s="1596"/>
      <c r="J103" s="1606"/>
      <c r="K103" s="1607"/>
      <c r="L103" s="1608"/>
      <c r="M103" s="1609"/>
      <c r="N103" s="1613"/>
      <c r="O103" s="1613"/>
      <c r="P103" s="1613"/>
      <c r="Q103" s="599"/>
      <c r="R103" s="1613"/>
      <c r="S103" s="1613"/>
      <c r="T103" s="1613"/>
      <c r="U103" s="599"/>
      <c r="V103" s="1613"/>
      <c r="W103" s="1613"/>
      <c r="X103" s="1613"/>
      <c r="Y103" s="1614"/>
      <c r="Z103" s="1617"/>
      <c r="AA103" s="1616"/>
      <c r="AB103" s="1611"/>
      <c r="AC103" s="1611"/>
      <c r="AD103" s="1610"/>
      <c r="AE103" s="1611"/>
      <c r="AF103" s="1611"/>
      <c r="AG103" s="1610"/>
      <c r="AH103" s="1611"/>
      <c r="AI103" s="1611"/>
      <c r="AJ103" s="1612"/>
    </row>
    <row r="104" spans="1:36" ht="4.5" customHeight="1">
      <c r="A104" s="1622"/>
      <c r="B104" s="1595"/>
      <c r="C104" s="1595"/>
      <c r="D104" s="1595"/>
      <c r="E104" s="1595"/>
      <c r="F104" s="1595"/>
      <c r="G104" s="1595"/>
      <c r="H104" s="1595"/>
      <c r="I104" s="1596"/>
      <c r="J104" s="285"/>
      <c r="K104" s="286"/>
      <c r="L104" s="287"/>
      <c r="M104" s="1609"/>
      <c r="N104" s="1620"/>
      <c r="O104" s="1620"/>
      <c r="P104" s="1620"/>
      <c r="Q104" s="1620"/>
      <c r="R104" s="1620"/>
      <c r="S104" s="1620"/>
      <c r="T104" s="1620"/>
      <c r="U104" s="1620"/>
      <c r="V104" s="1620"/>
      <c r="W104" s="1620"/>
      <c r="X104" s="1620"/>
      <c r="Y104" s="1614"/>
      <c r="Z104" s="1583"/>
      <c r="AA104" s="1584"/>
      <c r="AB104" s="1584"/>
      <c r="AC104" s="1584"/>
      <c r="AD104" s="1584"/>
      <c r="AE104" s="1584"/>
      <c r="AF104" s="1584"/>
      <c r="AG104" s="1584"/>
      <c r="AH104" s="1584"/>
      <c r="AI104" s="1584"/>
      <c r="AJ104" s="1587"/>
    </row>
    <row r="105" spans="1:36" ht="3" customHeight="1">
      <c r="A105" s="1621" t="s">
        <v>712</v>
      </c>
      <c r="B105" s="1592"/>
      <c r="C105" s="1592"/>
      <c r="D105" s="1592"/>
      <c r="E105" s="1592"/>
      <c r="F105" s="1592"/>
      <c r="G105" s="1592"/>
      <c r="H105" s="1592"/>
      <c r="I105" s="1593"/>
      <c r="J105" s="592"/>
      <c r="K105" s="593"/>
      <c r="L105" s="594"/>
      <c r="M105" s="1600"/>
      <c r="N105" s="1601"/>
      <c r="O105" s="1601"/>
      <c r="P105" s="1601"/>
      <c r="Q105" s="1601"/>
      <c r="R105" s="1601"/>
      <c r="S105" s="1601"/>
      <c r="T105" s="1601"/>
      <c r="U105" s="1601"/>
      <c r="V105" s="1601"/>
      <c r="W105" s="1601"/>
      <c r="X105" s="1601"/>
      <c r="Y105" s="1602"/>
      <c r="Z105" s="1603"/>
      <c r="AA105" s="1604"/>
      <c r="AB105" s="1604"/>
      <c r="AC105" s="1604"/>
      <c r="AD105" s="1604"/>
      <c r="AE105" s="1604"/>
      <c r="AF105" s="1604"/>
      <c r="AG105" s="1604"/>
      <c r="AH105" s="1604"/>
      <c r="AI105" s="1604"/>
      <c r="AJ105" s="1605"/>
    </row>
    <row r="106" spans="1:36" ht="9.75" customHeight="1">
      <c r="A106" s="1622"/>
      <c r="B106" s="1595"/>
      <c r="C106" s="1595"/>
      <c r="D106" s="1595"/>
      <c r="E106" s="1595"/>
      <c r="F106" s="1595"/>
      <c r="G106" s="1595"/>
      <c r="H106" s="1595"/>
      <c r="I106" s="1596"/>
      <c r="J106" s="1606"/>
      <c r="K106" s="1607"/>
      <c r="L106" s="1608"/>
      <c r="M106" s="1609"/>
      <c r="N106" s="1613" t="s">
        <v>691</v>
      </c>
      <c r="O106" s="1613"/>
      <c r="P106" s="1613"/>
      <c r="Q106" s="599"/>
      <c r="R106" s="1613" t="s">
        <v>692</v>
      </c>
      <c r="S106" s="1613"/>
      <c r="T106" s="1613"/>
      <c r="U106" s="599"/>
      <c r="V106" s="1613" t="s">
        <v>693</v>
      </c>
      <c r="W106" s="1613"/>
      <c r="X106" s="1613"/>
      <c r="Y106" s="1614"/>
      <c r="Z106" s="1615" t="s">
        <v>694</v>
      </c>
      <c r="AA106" s="1616"/>
      <c r="AB106" s="1611"/>
      <c r="AC106" s="1611"/>
      <c r="AD106" s="1610" t="s">
        <v>35</v>
      </c>
      <c r="AE106" s="1611"/>
      <c r="AF106" s="1611"/>
      <c r="AG106" s="1610" t="s">
        <v>695</v>
      </c>
      <c r="AH106" s="1611"/>
      <c r="AI106" s="1611"/>
      <c r="AJ106" s="1612" t="s">
        <v>696</v>
      </c>
    </row>
    <row r="107" spans="1:36" ht="9.75" customHeight="1">
      <c r="A107" s="1622"/>
      <c r="B107" s="1595"/>
      <c r="C107" s="1595"/>
      <c r="D107" s="1595"/>
      <c r="E107" s="1595"/>
      <c r="F107" s="1595"/>
      <c r="G107" s="1595"/>
      <c r="H107" s="1595"/>
      <c r="I107" s="1596"/>
      <c r="J107" s="1606"/>
      <c r="K107" s="1607"/>
      <c r="L107" s="1608"/>
      <c r="M107" s="1609"/>
      <c r="N107" s="1613"/>
      <c r="O107" s="1613"/>
      <c r="P107" s="1613"/>
      <c r="Q107" s="599"/>
      <c r="R107" s="1613"/>
      <c r="S107" s="1613"/>
      <c r="T107" s="1613"/>
      <c r="U107" s="599"/>
      <c r="V107" s="1613"/>
      <c r="W107" s="1613"/>
      <c r="X107" s="1613"/>
      <c r="Y107" s="1614"/>
      <c r="Z107" s="1617"/>
      <c r="AA107" s="1616"/>
      <c r="AB107" s="1611"/>
      <c r="AC107" s="1611"/>
      <c r="AD107" s="1610"/>
      <c r="AE107" s="1611"/>
      <c r="AF107" s="1611"/>
      <c r="AG107" s="1610"/>
      <c r="AH107" s="1611"/>
      <c r="AI107" s="1611"/>
      <c r="AJ107" s="1612"/>
    </row>
    <row r="108" spans="1:36" ht="3" customHeight="1" thickBot="1">
      <c r="A108" s="1624"/>
      <c r="B108" s="1625"/>
      <c r="C108" s="1625"/>
      <c r="D108" s="1625"/>
      <c r="E108" s="1625"/>
      <c r="F108" s="1625"/>
      <c r="G108" s="1625"/>
      <c r="H108" s="1625"/>
      <c r="I108" s="1626"/>
      <c r="J108" s="288"/>
      <c r="K108" s="289"/>
      <c r="L108" s="290"/>
      <c r="M108" s="1627"/>
      <c r="N108" s="1628"/>
      <c r="O108" s="1628"/>
      <c r="P108" s="1628"/>
      <c r="Q108" s="1628"/>
      <c r="R108" s="1628"/>
      <c r="S108" s="1628"/>
      <c r="T108" s="1628"/>
      <c r="U108" s="1628"/>
      <c r="V108" s="1628"/>
      <c r="W108" s="1628"/>
      <c r="X108" s="1628"/>
      <c r="Y108" s="1629"/>
      <c r="Z108" s="1627"/>
      <c r="AA108" s="1628"/>
      <c r="AB108" s="1628"/>
      <c r="AC108" s="1628"/>
      <c r="AD108" s="1628"/>
      <c r="AE108" s="1628"/>
      <c r="AF108" s="1628"/>
      <c r="AG108" s="1628"/>
      <c r="AH108" s="1628"/>
      <c r="AI108" s="1628"/>
      <c r="AJ108" s="1630"/>
    </row>
    <row r="109" spans="1:36" s="266" customFormat="1" ht="6.75" customHeight="1">
      <c r="A109" s="1631" t="s">
        <v>713</v>
      </c>
      <c r="B109" s="1634" t="s">
        <v>714</v>
      </c>
      <c r="C109" s="1635"/>
      <c r="D109" s="1635"/>
      <c r="E109" s="1635"/>
      <c r="F109" s="1635"/>
      <c r="G109" s="1635"/>
      <c r="H109" s="1635"/>
      <c r="I109" s="1636"/>
      <c r="J109" s="595"/>
      <c r="K109" s="596"/>
      <c r="L109" s="597"/>
      <c r="M109" s="1577"/>
      <c r="N109" s="1578"/>
      <c r="O109" s="1578"/>
      <c r="P109" s="1578"/>
      <c r="Q109" s="1578"/>
      <c r="R109" s="1578"/>
      <c r="S109" s="1578"/>
      <c r="T109" s="1578"/>
      <c r="U109" s="1578"/>
      <c r="V109" s="1578"/>
      <c r="W109" s="1578"/>
      <c r="X109" s="1578"/>
      <c r="Y109" s="1637"/>
      <c r="Z109" s="1638"/>
      <c r="AA109" s="1581"/>
      <c r="AB109" s="1581"/>
      <c r="AC109" s="1581"/>
      <c r="AD109" s="1581"/>
      <c r="AE109" s="1581"/>
      <c r="AF109" s="1581"/>
      <c r="AG109" s="1581"/>
      <c r="AH109" s="1581"/>
      <c r="AI109" s="1581"/>
      <c r="AJ109" s="1586"/>
    </row>
    <row r="110" spans="1:36" s="266" customFormat="1" ht="6.75" customHeight="1">
      <c r="A110" s="1632"/>
      <c r="B110" s="1594"/>
      <c r="C110" s="1595"/>
      <c r="D110" s="1595"/>
      <c r="E110" s="1595"/>
      <c r="F110" s="1595"/>
      <c r="G110" s="1595"/>
      <c r="H110" s="1595"/>
      <c r="I110" s="1596"/>
      <c r="J110" s="1639"/>
      <c r="K110" s="1640"/>
      <c r="L110" s="1641"/>
      <c r="M110" s="1609"/>
      <c r="N110" s="1613" t="s">
        <v>691</v>
      </c>
      <c r="O110" s="1613"/>
      <c r="P110" s="1613"/>
      <c r="Q110" s="599"/>
      <c r="R110" s="1613" t="s">
        <v>692</v>
      </c>
      <c r="S110" s="1613"/>
      <c r="T110" s="1613"/>
      <c r="U110" s="599"/>
      <c r="V110" s="1613" t="s">
        <v>693</v>
      </c>
      <c r="W110" s="1613"/>
      <c r="X110" s="1613"/>
      <c r="Y110" s="1614"/>
      <c r="Z110" s="1645" t="s">
        <v>694</v>
      </c>
      <c r="AA110" s="1646"/>
      <c r="AB110" s="1643"/>
      <c r="AC110" s="1643"/>
      <c r="AD110" s="1642" t="s">
        <v>35</v>
      </c>
      <c r="AE110" s="1643"/>
      <c r="AF110" s="1643"/>
      <c r="AG110" s="1642" t="s">
        <v>695</v>
      </c>
      <c r="AH110" s="1643"/>
      <c r="AI110" s="1643"/>
      <c r="AJ110" s="1644" t="s">
        <v>696</v>
      </c>
    </row>
    <row r="111" spans="1:36" s="266" customFormat="1" ht="6.75" customHeight="1">
      <c r="A111" s="1632"/>
      <c r="B111" s="1594"/>
      <c r="C111" s="1595"/>
      <c r="D111" s="1595"/>
      <c r="E111" s="1595"/>
      <c r="F111" s="1595"/>
      <c r="G111" s="1595"/>
      <c r="H111" s="1595"/>
      <c r="I111" s="1596"/>
      <c r="J111" s="1639"/>
      <c r="K111" s="1640"/>
      <c r="L111" s="1641"/>
      <c r="M111" s="1609"/>
      <c r="N111" s="1613"/>
      <c r="O111" s="1613"/>
      <c r="P111" s="1613"/>
      <c r="Q111" s="599"/>
      <c r="R111" s="1613"/>
      <c r="S111" s="1613"/>
      <c r="T111" s="1613"/>
      <c r="U111" s="599"/>
      <c r="V111" s="1613"/>
      <c r="W111" s="1613"/>
      <c r="X111" s="1613"/>
      <c r="Y111" s="1614"/>
      <c r="Z111" s="1647"/>
      <c r="AA111" s="1646"/>
      <c r="AB111" s="1643"/>
      <c r="AC111" s="1643"/>
      <c r="AD111" s="1642"/>
      <c r="AE111" s="1643"/>
      <c r="AF111" s="1643"/>
      <c r="AG111" s="1642"/>
      <c r="AH111" s="1643"/>
      <c r="AI111" s="1643"/>
      <c r="AJ111" s="1644"/>
    </row>
    <row r="112" spans="1:36" s="266" customFormat="1" ht="6.75" customHeight="1">
      <c r="A112" s="1632"/>
      <c r="B112" s="1597"/>
      <c r="C112" s="1598"/>
      <c r="D112" s="1598"/>
      <c r="E112" s="1598"/>
      <c r="F112" s="1598"/>
      <c r="G112" s="1598"/>
      <c r="H112" s="1598"/>
      <c r="I112" s="1599"/>
      <c r="J112" s="600"/>
      <c r="K112" s="601"/>
      <c r="L112" s="284"/>
      <c r="M112" s="1583"/>
      <c r="N112" s="1584"/>
      <c r="O112" s="1584"/>
      <c r="P112" s="1584"/>
      <c r="Q112" s="1584"/>
      <c r="R112" s="1584"/>
      <c r="S112" s="1584"/>
      <c r="T112" s="1584"/>
      <c r="U112" s="1584"/>
      <c r="V112" s="1584"/>
      <c r="W112" s="1584"/>
      <c r="X112" s="1584"/>
      <c r="Y112" s="1585"/>
      <c r="Z112" s="1583"/>
      <c r="AA112" s="1584"/>
      <c r="AB112" s="1584"/>
      <c r="AC112" s="1584"/>
      <c r="AD112" s="1584"/>
      <c r="AE112" s="1584"/>
      <c r="AF112" s="1584"/>
      <c r="AG112" s="1584"/>
      <c r="AH112" s="1584"/>
      <c r="AI112" s="1584"/>
      <c r="AJ112" s="1587"/>
    </row>
    <row r="113" spans="1:36" s="266" customFormat="1" ht="6.75" customHeight="1">
      <c r="A113" s="1632"/>
      <c r="B113" s="1591" t="s">
        <v>715</v>
      </c>
      <c r="C113" s="1592"/>
      <c r="D113" s="1592"/>
      <c r="E113" s="1592"/>
      <c r="F113" s="1592"/>
      <c r="G113" s="1592"/>
      <c r="H113" s="1592"/>
      <c r="I113" s="1593"/>
      <c r="J113" s="592"/>
      <c r="K113" s="593"/>
      <c r="L113" s="594"/>
      <c r="M113" s="1600"/>
      <c r="N113" s="1601"/>
      <c r="O113" s="1601"/>
      <c r="P113" s="1601"/>
      <c r="Q113" s="1601"/>
      <c r="R113" s="1601"/>
      <c r="S113" s="1601"/>
      <c r="T113" s="1601"/>
      <c r="U113" s="1601"/>
      <c r="V113" s="1601"/>
      <c r="W113" s="1601"/>
      <c r="X113" s="1601"/>
      <c r="Y113" s="1602"/>
      <c r="Z113" s="1603"/>
      <c r="AA113" s="1604"/>
      <c r="AB113" s="1604"/>
      <c r="AC113" s="1604"/>
      <c r="AD113" s="1604"/>
      <c r="AE113" s="1604"/>
      <c r="AF113" s="1604"/>
      <c r="AG113" s="1604"/>
      <c r="AH113" s="1604"/>
      <c r="AI113" s="1604"/>
      <c r="AJ113" s="1605"/>
    </row>
    <row r="114" spans="1:36" s="266" customFormat="1" ht="6.75" customHeight="1">
      <c r="A114" s="1632"/>
      <c r="B114" s="1594"/>
      <c r="C114" s="1595"/>
      <c r="D114" s="1595"/>
      <c r="E114" s="1595"/>
      <c r="F114" s="1595"/>
      <c r="G114" s="1595"/>
      <c r="H114" s="1595"/>
      <c r="I114" s="1596"/>
      <c r="J114" s="1639"/>
      <c r="K114" s="1640"/>
      <c r="L114" s="1641"/>
      <c r="M114" s="1609"/>
      <c r="N114" s="1613" t="s">
        <v>691</v>
      </c>
      <c r="O114" s="1613"/>
      <c r="P114" s="1613"/>
      <c r="Q114" s="599"/>
      <c r="R114" s="1613" t="s">
        <v>692</v>
      </c>
      <c r="S114" s="1613"/>
      <c r="T114" s="1613"/>
      <c r="U114" s="599"/>
      <c r="V114" s="1613" t="s">
        <v>693</v>
      </c>
      <c r="W114" s="1613"/>
      <c r="X114" s="1613"/>
      <c r="Y114" s="1614"/>
      <c r="Z114" s="1645" t="s">
        <v>694</v>
      </c>
      <c r="AA114" s="1646"/>
      <c r="AB114" s="1643"/>
      <c r="AC114" s="1643"/>
      <c r="AD114" s="1642" t="s">
        <v>35</v>
      </c>
      <c r="AE114" s="1643"/>
      <c r="AF114" s="1643"/>
      <c r="AG114" s="1642" t="s">
        <v>695</v>
      </c>
      <c r="AH114" s="1643"/>
      <c r="AI114" s="1643"/>
      <c r="AJ114" s="1644" t="s">
        <v>696</v>
      </c>
    </row>
    <row r="115" spans="1:36" s="266" customFormat="1" ht="6.75" customHeight="1">
      <c r="A115" s="1632"/>
      <c r="B115" s="1594"/>
      <c r="C115" s="1595"/>
      <c r="D115" s="1595"/>
      <c r="E115" s="1595"/>
      <c r="F115" s="1595"/>
      <c r="G115" s="1595"/>
      <c r="H115" s="1595"/>
      <c r="I115" s="1596"/>
      <c r="J115" s="1639"/>
      <c r="K115" s="1640"/>
      <c r="L115" s="1641"/>
      <c r="M115" s="1609"/>
      <c r="N115" s="1613"/>
      <c r="O115" s="1613"/>
      <c r="P115" s="1613"/>
      <c r="Q115" s="599"/>
      <c r="R115" s="1613"/>
      <c r="S115" s="1613"/>
      <c r="T115" s="1613"/>
      <c r="U115" s="599"/>
      <c r="V115" s="1613"/>
      <c r="W115" s="1613"/>
      <c r="X115" s="1613"/>
      <c r="Y115" s="1614"/>
      <c r="Z115" s="1647"/>
      <c r="AA115" s="1646"/>
      <c r="AB115" s="1643"/>
      <c r="AC115" s="1643"/>
      <c r="AD115" s="1642"/>
      <c r="AE115" s="1643"/>
      <c r="AF115" s="1643"/>
      <c r="AG115" s="1642"/>
      <c r="AH115" s="1643"/>
      <c r="AI115" s="1643"/>
      <c r="AJ115" s="1644"/>
    </row>
    <row r="116" spans="1:36" s="266" customFormat="1" ht="6.75" customHeight="1">
      <c r="A116" s="1632"/>
      <c r="B116" s="1597"/>
      <c r="C116" s="1598"/>
      <c r="D116" s="1598"/>
      <c r="E116" s="1598"/>
      <c r="F116" s="1598"/>
      <c r="G116" s="1598"/>
      <c r="H116" s="1598"/>
      <c r="I116" s="1599"/>
      <c r="J116" s="600"/>
      <c r="K116" s="601"/>
      <c r="L116" s="284"/>
      <c r="M116" s="1583"/>
      <c r="N116" s="1584"/>
      <c r="O116" s="1584"/>
      <c r="P116" s="1584"/>
      <c r="Q116" s="1584"/>
      <c r="R116" s="1584"/>
      <c r="S116" s="1584"/>
      <c r="T116" s="1584"/>
      <c r="U116" s="1584"/>
      <c r="V116" s="1584"/>
      <c r="W116" s="1584"/>
      <c r="X116" s="1584"/>
      <c r="Y116" s="1585"/>
      <c r="Z116" s="1583"/>
      <c r="AA116" s="1584"/>
      <c r="AB116" s="1584"/>
      <c r="AC116" s="1584"/>
      <c r="AD116" s="1584"/>
      <c r="AE116" s="1584"/>
      <c r="AF116" s="1584"/>
      <c r="AG116" s="1584"/>
      <c r="AH116" s="1584"/>
      <c r="AI116" s="1584"/>
      <c r="AJ116" s="1587"/>
    </row>
    <row r="117" spans="1:36" s="266" customFormat="1" ht="6.75" customHeight="1">
      <c r="A117" s="1632"/>
      <c r="B117" s="1591" t="s">
        <v>716</v>
      </c>
      <c r="C117" s="1592"/>
      <c r="D117" s="1592"/>
      <c r="E117" s="1592"/>
      <c r="F117" s="1592"/>
      <c r="G117" s="1592"/>
      <c r="H117" s="1592"/>
      <c r="I117" s="1593"/>
      <c r="J117" s="592"/>
      <c r="K117" s="593"/>
      <c r="L117" s="594"/>
      <c r="M117" s="1600"/>
      <c r="N117" s="1601"/>
      <c r="O117" s="1601"/>
      <c r="P117" s="1601"/>
      <c r="Q117" s="1601"/>
      <c r="R117" s="1601"/>
      <c r="S117" s="1601"/>
      <c r="T117" s="1601"/>
      <c r="U117" s="1601"/>
      <c r="V117" s="1601"/>
      <c r="W117" s="1601"/>
      <c r="X117" s="1601"/>
      <c r="Y117" s="1602"/>
      <c r="Z117" s="1603"/>
      <c r="AA117" s="1604"/>
      <c r="AB117" s="1604"/>
      <c r="AC117" s="1604"/>
      <c r="AD117" s="1604"/>
      <c r="AE117" s="1604"/>
      <c r="AF117" s="1604"/>
      <c r="AG117" s="1604"/>
      <c r="AH117" s="1604"/>
      <c r="AI117" s="1604"/>
      <c r="AJ117" s="1605"/>
    </row>
    <row r="118" spans="1:36" s="266" customFormat="1" ht="6.75" customHeight="1">
      <c r="A118" s="1632"/>
      <c r="B118" s="1594"/>
      <c r="C118" s="1595"/>
      <c r="D118" s="1595"/>
      <c r="E118" s="1595"/>
      <c r="F118" s="1595"/>
      <c r="G118" s="1595"/>
      <c r="H118" s="1595"/>
      <c r="I118" s="1596"/>
      <c r="J118" s="1639"/>
      <c r="K118" s="1640"/>
      <c r="L118" s="1641"/>
      <c r="M118" s="1609"/>
      <c r="N118" s="1613" t="s">
        <v>691</v>
      </c>
      <c r="O118" s="1613"/>
      <c r="P118" s="1613"/>
      <c r="Q118" s="599"/>
      <c r="R118" s="1613" t="s">
        <v>692</v>
      </c>
      <c r="S118" s="1613"/>
      <c r="T118" s="1613"/>
      <c r="U118" s="599"/>
      <c r="V118" s="1613" t="s">
        <v>693</v>
      </c>
      <c r="W118" s="1613"/>
      <c r="X118" s="1613"/>
      <c r="Y118" s="1614"/>
      <c r="Z118" s="1645" t="s">
        <v>694</v>
      </c>
      <c r="AA118" s="1646"/>
      <c r="AB118" s="1643"/>
      <c r="AC118" s="1643"/>
      <c r="AD118" s="1642" t="s">
        <v>35</v>
      </c>
      <c r="AE118" s="1643"/>
      <c r="AF118" s="1643"/>
      <c r="AG118" s="1642" t="s">
        <v>695</v>
      </c>
      <c r="AH118" s="1643"/>
      <c r="AI118" s="1643"/>
      <c r="AJ118" s="1644" t="s">
        <v>696</v>
      </c>
    </row>
    <row r="119" spans="1:36" s="266" customFormat="1" ht="6.75" customHeight="1">
      <c r="A119" s="1632"/>
      <c r="B119" s="1594"/>
      <c r="C119" s="1595"/>
      <c r="D119" s="1595"/>
      <c r="E119" s="1595"/>
      <c r="F119" s="1595"/>
      <c r="G119" s="1595"/>
      <c r="H119" s="1595"/>
      <c r="I119" s="1596"/>
      <c r="J119" s="1639"/>
      <c r="K119" s="1640"/>
      <c r="L119" s="1641"/>
      <c r="M119" s="1609"/>
      <c r="N119" s="1613"/>
      <c r="O119" s="1613"/>
      <c r="P119" s="1613"/>
      <c r="Q119" s="599"/>
      <c r="R119" s="1613"/>
      <c r="S119" s="1613"/>
      <c r="T119" s="1613"/>
      <c r="U119" s="599"/>
      <c r="V119" s="1613"/>
      <c r="W119" s="1613"/>
      <c r="X119" s="1613"/>
      <c r="Y119" s="1614"/>
      <c r="Z119" s="1647"/>
      <c r="AA119" s="1646"/>
      <c r="AB119" s="1643"/>
      <c r="AC119" s="1643"/>
      <c r="AD119" s="1642"/>
      <c r="AE119" s="1643"/>
      <c r="AF119" s="1643"/>
      <c r="AG119" s="1642"/>
      <c r="AH119" s="1643"/>
      <c r="AI119" s="1643"/>
      <c r="AJ119" s="1644"/>
    </row>
    <row r="120" spans="1:36" s="266" customFormat="1" ht="6.75" customHeight="1">
      <c r="A120" s="1632"/>
      <c r="B120" s="1597"/>
      <c r="C120" s="1598"/>
      <c r="D120" s="1598"/>
      <c r="E120" s="1598"/>
      <c r="F120" s="1598"/>
      <c r="G120" s="1598"/>
      <c r="H120" s="1598"/>
      <c r="I120" s="1599"/>
      <c r="J120" s="600"/>
      <c r="K120" s="601"/>
      <c r="L120" s="284"/>
      <c r="M120" s="1583"/>
      <c r="N120" s="1584"/>
      <c r="O120" s="1584"/>
      <c r="P120" s="1584"/>
      <c r="Q120" s="1584"/>
      <c r="R120" s="1584"/>
      <c r="S120" s="1584"/>
      <c r="T120" s="1584"/>
      <c r="U120" s="1584"/>
      <c r="V120" s="1584"/>
      <c r="W120" s="1584"/>
      <c r="X120" s="1584"/>
      <c r="Y120" s="1585"/>
      <c r="Z120" s="1583"/>
      <c r="AA120" s="1584"/>
      <c r="AB120" s="1584"/>
      <c r="AC120" s="1584"/>
      <c r="AD120" s="1584"/>
      <c r="AE120" s="1584"/>
      <c r="AF120" s="1584"/>
      <c r="AG120" s="1584"/>
      <c r="AH120" s="1584"/>
      <c r="AI120" s="1584"/>
      <c r="AJ120" s="1587"/>
    </row>
    <row r="121" spans="1:36" s="266" customFormat="1" ht="6.75" customHeight="1">
      <c r="A121" s="1632"/>
      <c r="B121" s="1591" t="s">
        <v>717</v>
      </c>
      <c r="C121" s="1592"/>
      <c r="D121" s="1592"/>
      <c r="E121" s="1592"/>
      <c r="F121" s="1592"/>
      <c r="G121" s="1592"/>
      <c r="H121" s="1592"/>
      <c r="I121" s="1593"/>
      <c r="J121" s="592"/>
      <c r="K121" s="593"/>
      <c r="L121" s="594"/>
      <c r="M121" s="1600"/>
      <c r="N121" s="1601"/>
      <c r="O121" s="1601"/>
      <c r="P121" s="1601"/>
      <c r="Q121" s="1601"/>
      <c r="R121" s="1601"/>
      <c r="S121" s="1601"/>
      <c r="T121" s="1601"/>
      <c r="U121" s="1601"/>
      <c r="V121" s="1601"/>
      <c r="W121" s="1601"/>
      <c r="X121" s="1601"/>
      <c r="Y121" s="1602"/>
      <c r="Z121" s="1603"/>
      <c r="AA121" s="1604"/>
      <c r="AB121" s="1604"/>
      <c r="AC121" s="1604"/>
      <c r="AD121" s="1604"/>
      <c r="AE121" s="1604"/>
      <c r="AF121" s="1604"/>
      <c r="AG121" s="1604"/>
      <c r="AH121" s="1604"/>
      <c r="AI121" s="1604"/>
      <c r="AJ121" s="1605"/>
    </row>
    <row r="122" spans="1:36" s="266" customFormat="1" ht="6.75" customHeight="1">
      <c r="A122" s="1632"/>
      <c r="B122" s="1594"/>
      <c r="C122" s="1595"/>
      <c r="D122" s="1595"/>
      <c r="E122" s="1595"/>
      <c r="F122" s="1595"/>
      <c r="G122" s="1595"/>
      <c r="H122" s="1595"/>
      <c r="I122" s="1596"/>
      <c r="J122" s="1639"/>
      <c r="K122" s="1640"/>
      <c r="L122" s="1641"/>
      <c r="M122" s="1609"/>
      <c r="N122" s="1613" t="s">
        <v>691</v>
      </c>
      <c r="O122" s="1613"/>
      <c r="P122" s="1613"/>
      <c r="Q122" s="599"/>
      <c r="R122" s="1613" t="s">
        <v>692</v>
      </c>
      <c r="S122" s="1613"/>
      <c r="T122" s="1613"/>
      <c r="U122" s="599"/>
      <c r="V122" s="1613" t="s">
        <v>693</v>
      </c>
      <c r="W122" s="1613"/>
      <c r="X122" s="1613"/>
      <c r="Y122" s="1614"/>
      <c r="Z122" s="1645" t="s">
        <v>694</v>
      </c>
      <c r="AA122" s="1646"/>
      <c r="AB122" s="1643"/>
      <c r="AC122" s="1643"/>
      <c r="AD122" s="1642" t="s">
        <v>35</v>
      </c>
      <c r="AE122" s="1643"/>
      <c r="AF122" s="1643"/>
      <c r="AG122" s="1642" t="s">
        <v>695</v>
      </c>
      <c r="AH122" s="1643"/>
      <c r="AI122" s="1643"/>
      <c r="AJ122" s="1644" t="s">
        <v>696</v>
      </c>
    </row>
    <row r="123" spans="1:36" s="266" customFormat="1" ht="6.75" customHeight="1">
      <c r="A123" s="1632"/>
      <c r="B123" s="1594"/>
      <c r="C123" s="1595"/>
      <c r="D123" s="1595"/>
      <c r="E123" s="1595"/>
      <c r="F123" s="1595"/>
      <c r="G123" s="1595"/>
      <c r="H123" s="1595"/>
      <c r="I123" s="1596"/>
      <c r="J123" s="1639"/>
      <c r="K123" s="1640"/>
      <c r="L123" s="1641"/>
      <c r="M123" s="1609"/>
      <c r="N123" s="1613"/>
      <c r="O123" s="1613"/>
      <c r="P123" s="1613"/>
      <c r="Q123" s="599"/>
      <c r="R123" s="1613"/>
      <c r="S123" s="1613"/>
      <c r="T123" s="1613"/>
      <c r="U123" s="599"/>
      <c r="V123" s="1613"/>
      <c r="W123" s="1613"/>
      <c r="X123" s="1613"/>
      <c r="Y123" s="1614"/>
      <c r="Z123" s="1647"/>
      <c r="AA123" s="1646"/>
      <c r="AB123" s="1643"/>
      <c r="AC123" s="1643"/>
      <c r="AD123" s="1642"/>
      <c r="AE123" s="1643"/>
      <c r="AF123" s="1643"/>
      <c r="AG123" s="1642"/>
      <c r="AH123" s="1643"/>
      <c r="AI123" s="1643"/>
      <c r="AJ123" s="1644"/>
    </row>
    <row r="124" spans="1:36" s="266" customFormat="1" ht="6.75" customHeight="1">
      <c r="A124" s="1632"/>
      <c r="B124" s="1597"/>
      <c r="C124" s="1598"/>
      <c r="D124" s="1598"/>
      <c r="E124" s="1598"/>
      <c r="F124" s="1598"/>
      <c r="G124" s="1598"/>
      <c r="H124" s="1598"/>
      <c r="I124" s="1599"/>
      <c r="J124" s="600"/>
      <c r="K124" s="601"/>
      <c r="L124" s="284"/>
      <c r="M124" s="1583"/>
      <c r="N124" s="1584"/>
      <c r="O124" s="1584"/>
      <c r="P124" s="1584"/>
      <c r="Q124" s="1584"/>
      <c r="R124" s="1584"/>
      <c r="S124" s="1584"/>
      <c r="T124" s="1584"/>
      <c r="U124" s="1584"/>
      <c r="V124" s="1584"/>
      <c r="W124" s="1584"/>
      <c r="X124" s="1584"/>
      <c r="Y124" s="1585"/>
      <c r="Z124" s="1583"/>
      <c r="AA124" s="1584"/>
      <c r="AB124" s="1584"/>
      <c r="AC124" s="1584"/>
      <c r="AD124" s="1584"/>
      <c r="AE124" s="1584"/>
      <c r="AF124" s="1584"/>
      <c r="AG124" s="1584"/>
      <c r="AH124" s="1584"/>
      <c r="AI124" s="1584"/>
      <c r="AJ124" s="1587"/>
    </row>
    <row r="125" spans="1:36" s="266" customFormat="1" ht="6.75" customHeight="1">
      <c r="A125" s="1632"/>
      <c r="B125" s="1591" t="s">
        <v>718</v>
      </c>
      <c r="C125" s="1592"/>
      <c r="D125" s="1592"/>
      <c r="E125" s="1592"/>
      <c r="F125" s="1592"/>
      <c r="G125" s="1592"/>
      <c r="H125" s="1592"/>
      <c r="I125" s="1593"/>
      <c r="J125" s="592"/>
      <c r="K125" s="593"/>
      <c r="L125" s="594"/>
      <c r="M125" s="1600"/>
      <c r="N125" s="1601"/>
      <c r="O125" s="1601"/>
      <c r="P125" s="1601"/>
      <c r="Q125" s="1601"/>
      <c r="R125" s="1601"/>
      <c r="S125" s="1601"/>
      <c r="T125" s="1601"/>
      <c r="U125" s="1601"/>
      <c r="V125" s="1601"/>
      <c r="W125" s="1601"/>
      <c r="X125" s="1601"/>
      <c r="Y125" s="1602"/>
      <c r="Z125" s="1603"/>
      <c r="AA125" s="1604"/>
      <c r="AB125" s="1604"/>
      <c r="AC125" s="1604"/>
      <c r="AD125" s="1604"/>
      <c r="AE125" s="1604"/>
      <c r="AF125" s="1604"/>
      <c r="AG125" s="1604"/>
      <c r="AH125" s="1604"/>
      <c r="AI125" s="1604"/>
      <c r="AJ125" s="1605"/>
    </row>
    <row r="126" spans="1:36" s="266" customFormat="1" ht="6.75" customHeight="1">
      <c r="A126" s="1632"/>
      <c r="B126" s="1594"/>
      <c r="C126" s="1595"/>
      <c r="D126" s="1595"/>
      <c r="E126" s="1595"/>
      <c r="F126" s="1595"/>
      <c r="G126" s="1595"/>
      <c r="H126" s="1595"/>
      <c r="I126" s="1596"/>
      <c r="J126" s="1639"/>
      <c r="K126" s="1640"/>
      <c r="L126" s="1641"/>
      <c r="M126" s="1609"/>
      <c r="N126" s="1613" t="s">
        <v>691</v>
      </c>
      <c r="O126" s="1613"/>
      <c r="P126" s="1613"/>
      <c r="Q126" s="599"/>
      <c r="R126" s="1613" t="s">
        <v>692</v>
      </c>
      <c r="S126" s="1613"/>
      <c r="T126" s="1613"/>
      <c r="U126" s="599"/>
      <c r="V126" s="1613" t="s">
        <v>693</v>
      </c>
      <c r="W126" s="1613"/>
      <c r="X126" s="1613"/>
      <c r="Y126" s="1614"/>
      <c r="Z126" s="1645" t="s">
        <v>694</v>
      </c>
      <c r="AA126" s="1646"/>
      <c r="AB126" s="1643"/>
      <c r="AC126" s="1643"/>
      <c r="AD126" s="1642" t="s">
        <v>35</v>
      </c>
      <c r="AE126" s="1643"/>
      <c r="AF126" s="1643"/>
      <c r="AG126" s="1642" t="s">
        <v>695</v>
      </c>
      <c r="AH126" s="1643"/>
      <c r="AI126" s="1643"/>
      <c r="AJ126" s="1644" t="s">
        <v>696</v>
      </c>
    </row>
    <row r="127" spans="1:36" s="266" customFormat="1" ht="6.75" customHeight="1">
      <c r="A127" s="1632"/>
      <c r="B127" s="1594"/>
      <c r="C127" s="1595"/>
      <c r="D127" s="1595"/>
      <c r="E127" s="1595"/>
      <c r="F127" s="1595"/>
      <c r="G127" s="1595"/>
      <c r="H127" s="1595"/>
      <c r="I127" s="1596"/>
      <c r="J127" s="1639"/>
      <c r="K127" s="1640"/>
      <c r="L127" s="1641"/>
      <c r="M127" s="1609"/>
      <c r="N127" s="1613"/>
      <c r="O127" s="1613"/>
      <c r="P127" s="1613"/>
      <c r="Q127" s="599"/>
      <c r="R127" s="1613"/>
      <c r="S127" s="1613"/>
      <c r="T127" s="1613"/>
      <c r="U127" s="599"/>
      <c r="V127" s="1613"/>
      <c r="W127" s="1613"/>
      <c r="X127" s="1613"/>
      <c r="Y127" s="1614"/>
      <c r="Z127" s="1647"/>
      <c r="AA127" s="1646"/>
      <c r="AB127" s="1643"/>
      <c r="AC127" s="1643"/>
      <c r="AD127" s="1642"/>
      <c r="AE127" s="1643"/>
      <c r="AF127" s="1643"/>
      <c r="AG127" s="1642"/>
      <c r="AH127" s="1643"/>
      <c r="AI127" s="1643"/>
      <c r="AJ127" s="1644"/>
    </row>
    <row r="128" spans="1:36" s="266" customFormat="1" ht="6.75" customHeight="1">
      <c r="A128" s="1633"/>
      <c r="B128" s="1597"/>
      <c r="C128" s="1598"/>
      <c r="D128" s="1598"/>
      <c r="E128" s="1598"/>
      <c r="F128" s="1598"/>
      <c r="G128" s="1598"/>
      <c r="H128" s="1598"/>
      <c r="I128" s="1599"/>
      <c r="J128" s="600"/>
      <c r="K128" s="601"/>
      <c r="L128" s="284"/>
      <c r="M128" s="1583"/>
      <c r="N128" s="1584"/>
      <c r="O128" s="1584"/>
      <c r="P128" s="1584"/>
      <c r="Q128" s="1584"/>
      <c r="R128" s="1584"/>
      <c r="S128" s="1584"/>
      <c r="T128" s="1584"/>
      <c r="U128" s="1584"/>
      <c r="V128" s="1584"/>
      <c r="W128" s="1584"/>
      <c r="X128" s="1584"/>
      <c r="Y128" s="1585"/>
      <c r="Z128" s="1583"/>
      <c r="AA128" s="1584"/>
      <c r="AB128" s="1584"/>
      <c r="AC128" s="1584"/>
      <c r="AD128" s="1584"/>
      <c r="AE128" s="1584"/>
      <c r="AF128" s="1584"/>
      <c r="AG128" s="1584"/>
      <c r="AH128" s="1584"/>
      <c r="AI128" s="1584"/>
      <c r="AJ128" s="1587"/>
    </row>
    <row r="129" spans="1:36" s="266" customFormat="1" ht="6.75" customHeight="1">
      <c r="A129" s="1648" t="s">
        <v>719</v>
      </c>
      <c r="B129" s="1591" t="s">
        <v>720</v>
      </c>
      <c r="C129" s="1592"/>
      <c r="D129" s="1592"/>
      <c r="E129" s="1592"/>
      <c r="F129" s="1592"/>
      <c r="G129" s="1592"/>
      <c r="H129" s="1592"/>
      <c r="I129" s="1593"/>
      <c r="J129" s="592"/>
      <c r="K129" s="593"/>
      <c r="L129" s="594"/>
      <c r="M129" s="1600"/>
      <c r="N129" s="1601"/>
      <c r="O129" s="1601"/>
      <c r="P129" s="1601"/>
      <c r="Q129" s="1601"/>
      <c r="R129" s="1601"/>
      <c r="S129" s="1601"/>
      <c r="T129" s="1601"/>
      <c r="U129" s="1601"/>
      <c r="V129" s="1601"/>
      <c r="W129" s="1601"/>
      <c r="X129" s="1601"/>
      <c r="Y129" s="1602"/>
      <c r="Z129" s="1603"/>
      <c r="AA129" s="1604"/>
      <c r="AB129" s="1604"/>
      <c r="AC129" s="1604"/>
      <c r="AD129" s="1604"/>
      <c r="AE129" s="1604"/>
      <c r="AF129" s="1604"/>
      <c r="AG129" s="1604"/>
      <c r="AH129" s="1604"/>
      <c r="AI129" s="1604"/>
      <c r="AJ129" s="1605"/>
    </row>
    <row r="130" spans="1:36" s="266" customFormat="1" ht="6.75" customHeight="1">
      <c r="A130" s="1649"/>
      <c r="B130" s="1594"/>
      <c r="C130" s="1595"/>
      <c r="D130" s="1595"/>
      <c r="E130" s="1595"/>
      <c r="F130" s="1595"/>
      <c r="G130" s="1595"/>
      <c r="H130" s="1595"/>
      <c r="I130" s="1596"/>
      <c r="J130" s="1639"/>
      <c r="K130" s="1640"/>
      <c r="L130" s="1641"/>
      <c r="M130" s="1609"/>
      <c r="N130" s="1613" t="s">
        <v>691</v>
      </c>
      <c r="O130" s="1613"/>
      <c r="P130" s="1613"/>
      <c r="Q130" s="599"/>
      <c r="R130" s="1613" t="s">
        <v>692</v>
      </c>
      <c r="S130" s="1613"/>
      <c r="T130" s="1613"/>
      <c r="U130" s="599"/>
      <c r="V130" s="1613" t="s">
        <v>693</v>
      </c>
      <c r="W130" s="1613"/>
      <c r="X130" s="1613"/>
      <c r="Y130" s="1614"/>
      <c r="Z130" s="1645" t="s">
        <v>694</v>
      </c>
      <c r="AA130" s="1646"/>
      <c r="AB130" s="1643"/>
      <c r="AC130" s="1643"/>
      <c r="AD130" s="1642" t="s">
        <v>35</v>
      </c>
      <c r="AE130" s="1643"/>
      <c r="AF130" s="1643"/>
      <c r="AG130" s="1642" t="s">
        <v>695</v>
      </c>
      <c r="AH130" s="1643"/>
      <c r="AI130" s="1643"/>
      <c r="AJ130" s="1644" t="s">
        <v>696</v>
      </c>
    </row>
    <row r="131" spans="1:36" s="266" customFormat="1" ht="6.75" customHeight="1">
      <c r="A131" s="1649"/>
      <c r="B131" s="1594"/>
      <c r="C131" s="1595"/>
      <c r="D131" s="1595"/>
      <c r="E131" s="1595"/>
      <c r="F131" s="1595"/>
      <c r="G131" s="1595"/>
      <c r="H131" s="1595"/>
      <c r="I131" s="1596"/>
      <c r="J131" s="1639"/>
      <c r="K131" s="1640"/>
      <c r="L131" s="1641"/>
      <c r="M131" s="1609"/>
      <c r="N131" s="1613"/>
      <c r="O131" s="1613"/>
      <c r="P131" s="1613"/>
      <c r="Q131" s="599"/>
      <c r="R131" s="1613"/>
      <c r="S131" s="1613"/>
      <c r="T131" s="1613"/>
      <c r="U131" s="599"/>
      <c r="V131" s="1613"/>
      <c r="W131" s="1613"/>
      <c r="X131" s="1613"/>
      <c r="Y131" s="1614"/>
      <c r="Z131" s="1647"/>
      <c r="AA131" s="1646"/>
      <c r="AB131" s="1643"/>
      <c r="AC131" s="1643"/>
      <c r="AD131" s="1642"/>
      <c r="AE131" s="1643"/>
      <c r="AF131" s="1643"/>
      <c r="AG131" s="1642"/>
      <c r="AH131" s="1643"/>
      <c r="AI131" s="1643"/>
      <c r="AJ131" s="1644"/>
    </row>
    <row r="132" spans="1:36" s="266" customFormat="1" ht="6.75" customHeight="1">
      <c r="A132" s="1649"/>
      <c r="B132" s="1597"/>
      <c r="C132" s="1598"/>
      <c r="D132" s="1598"/>
      <c r="E132" s="1598"/>
      <c r="F132" s="1598"/>
      <c r="G132" s="1598"/>
      <c r="H132" s="1598"/>
      <c r="I132" s="1599"/>
      <c r="J132" s="600"/>
      <c r="K132" s="601"/>
      <c r="L132" s="284"/>
      <c r="M132" s="1583"/>
      <c r="N132" s="1584"/>
      <c r="O132" s="1584"/>
      <c r="P132" s="1584"/>
      <c r="Q132" s="1584"/>
      <c r="R132" s="1584"/>
      <c r="S132" s="1584"/>
      <c r="T132" s="1584"/>
      <c r="U132" s="1584"/>
      <c r="V132" s="1584"/>
      <c r="W132" s="1584"/>
      <c r="X132" s="1584"/>
      <c r="Y132" s="1585"/>
      <c r="Z132" s="1583"/>
      <c r="AA132" s="1584"/>
      <c r="AB132" s="1584"/>
      <c r="AC132" s="1584"/>
      <c r="AD132" s="1584"/>
      <c r="AE132" s="1584"/>
      <c r="AF132" s="1584"/>
      <c r="AG132" s="1584"/>
      <c r="AH132" s="1584"/>
      <c r="AI132" s="1584"/>
      <c r="AJ132" s="1587"/>
    </row>
    <row r="133" spans="1:36" s="266" customFormat="1" ht="6.75" customHeight="1">
      <c r="A133" s="1649"/>
      <c r="B133" s="1591" t="s">
        <v>721</v>
      </c>
      <c r="C133" s="1592"/>
      <c r="D133" s="1592"/>
      <c r="E133" s="1592"/>
      <c r="F133" s="1592"/>
      <c r="G133" s="1592"/>
      <c r="H133" s="1592"/>
      <c r="I133" s="1593"/>
      <c r="J133" s="592"/>
      <c r="K133" s="593"/>
      <c r="L133" s="594"/>
      <c r="M133" s="1600"/>
      <c r="N133" s="1601"/>
      <c r="O133" s="1601"/>
      <c r="P133" s="1601"/>
      <c r="Q133" s="1601"/>
      <c r="R133" s="1601"/>
      <c r="S133" s="1601"/>
      <c r="T133" s="1601"/>
      <c r="U133" s="1601"/>
      <c r="V133" s="1601"/>
      <c r="W133" s="1601"/>
      <c r="X133" s="1601"/>
      <c r="Y133" s="1602"/>
      <c r="Z133" s="1603"/>
      <c r="AA133" s="1604"/>
      <c r="AB133" s="1604"/>
      <c r="AC133" s="1604"/>
      <c r="AD133" s="1604"/>
      <c r="AE133" s="1604"/>
      <c r="AF133" s="1604"/>
      <c r="AG133" s="1604"/>
      <c r="AH133" s="1604"/>
      <c r="AI133" s="1604"/>
      <c r="AJ133" s="1605"/>
    </row>
    <row r="134" spans="1:36" s="266" customFormat="1" ht="6.75" customHeight="1">
      <c r="A134" s="1649"/>
      <c r="B134" s="1594"/>
      <c r="C134" s="1595"/>
      <c r="D134" s="1595"/>
      <c r="E134" s="1595"/>
      <c r="F134" s="1595"/>
      <c r="G134" s="1595"/>
      <c r="H134" s="1595"/>
      <c r="I134" s="1596"/>
      <c r="J134" s="1639"/>
      <c r="K134" s="1640"/>
      <c r="L134" s="1641"/>
      <c r="M134" s="1609"/>
      <c r="N134" s="1613" t="s">
        <v>691</v>
      </c>
      <c r="O134" s="1613"/>
      <c r="P134" s="1613"/>
      <c r="Q134" s="599"/>
      <c r="R134" s="1613" t="s">
        <v>692</v>
      </c>
      <c r="S134" s="1613"/>
      <c r="T134" s="1613"/>
      <c r="U134" s="599"/>
      <c r="V134" s="1613" t="s">
        <v>693</v>
      </c>
      <c r="W134" s="1613"/>
      <c r="X134" s="1613"/>
      <c r="Y134" s="1614"/>
      <c r="Z134" s="1645" t="s">
        <v>694</v>
      </c>
      <c r="AA134" s="1646"/>
      <c r="AB134" s="1643"/>
      <c r="AC134" s="1643"/>
      <c r="AD134" s="1642" t="s">
        <v>35</v>
      </c>
      <c r="AE134" s="1643"/>
      <c r="AF134" s="1643"/>
      <c r="AG134" s="1642" t="s">
        <v>695</v>
      </c>
      <c r="AH134" s="1643"/>
      <c r="AI134" s="1643"/>
      <c r="AJ134" s="1644" t="s">
        <v>696</v>
      </c>
    </row>
    <row r="135" spans="1:36" s="266" customFormat="1" ht="6.75" customHeight="1">
      <c r="A135" s="1649"/>
      <c r="B135" s="1594"/>
      <c r="C135" s="1595"/>
      <c r="D135" s="1595"/>
      <c r="E135" s="1595"/>
      <c r="F135" s="1595"/>
      <c r="G135" s="1595"/>
      <c r="H135" s="1595"/>
      <c r="I135" s="1596"/>
      <c r="J135" s="1639"/>
      <c r="K135" s="1640"/>
      <c r="L135" s="1641"/>
      <c r="M135" s="1609"/>
      <c r="N135" s="1613"/>
      <c r="O135" s="1613"/>
      <c r="P135" s="1613"/>
      <c r="Q135" s="599"/>
      <c r="R135" s="1613"/>
      <c r="S135" s="1613"/>
      <c r="T135" s="1613"/>
      <c r="U135" s="599"/>
      <c r="V135" s="1613"/>
      <c r="W135" s="1613"/>
      <c r="X135" s="1613"/>
      <c r="Y135" s="1614"/>
      <c r="Z135" s="1647"/>
      <c r="AA135" s="1646"/>
      <c r="AB135" s="1643"/>
      <c r="AC135" s="1643"/>
      <c r="AD135" s="1642"/>
      <c r="AE135" s="1643"/>
      <c r="AF135" s="1643"/>
      <c r="AG135" s="1642"/>
      <c r="AH135" s="1643"/>
      <c r="AI135" s="1643"/>
      <c r="AJ135" s="1644"/>
    </row>
    <row r="136" spans="1:36" s="266" customFormat="1" ht="6.75" customHeight="1">
      <c r="A136" s="1650"/>
      <c r="B136" s="1597"/>
      <c r="C136" s="1598"/>
      <c r="D136" s="1598"/>
      <c r="E136" s="1598"/>
      <c r="F136" s="1598"/>
      <c r="G136" s="1598"/>
      <c r="H136" s="1598"/>
      <c r="I136" s="1599"/>
      <c r="J136" s="600"/>
      <c r="K136" s="601"/>
      <c r="L136" s="284"/>
      <c r="M136" s="1583"/>
      <c r="N136" s="1584"/>
      <c r="O136" s="1584"/>
      <c r="P136" s="1584"/>
      <c r="Q136" s="1584"/>
      <c r="R136" s="1584"/>
      <c r="S136" s="1584"/>
      <c r="T136" s="1584"/>
      <c r="U136" s="1584"/>
      <c r="V136" s="1584"/>
      <c r="W136" s="1584"/>
      <c r="X136" s="1584"/>
      <c r="Y136" s="1585"/>
      <c r="Z136" s="1583"/>
      <c r="AA136" s="1584"/>
      <c r="AB136" s="1584"/>
      <c r="AC136" s="1584"/>
      <c r="AD136" s="1584"/>
      <c r="AE136" s="1584"/>
      <c r="AF136" s="1584"/>
      <c r="AG136" s="1584"/>
      <c r="AH136" s="1584"/>
      <c r="AI136" s="1584"/>
      <c r="AJ136" s="1587"/>
    </row>
    <row r="137" spans="1:36" s="266" customFormat="1" ht="6.75" customHeight="1">
      <c r="A137" s="1621" t="s">
        <v>722</v>
      </c>
      <c r="B137" s="1592"/>
      <c r="C137" s="1592"/>
      <c r="D137" s="1592"/>
      <c r="E137" s="1592"/>
      <c r="F137" s="1592"/>
      <c r="G137" s="1592"/>
      <c r="H137" s="1592"/>
      <c r="I137" s="1593"/>
      <c r="J137" s="592"/>
      <c r="K137" s="593"/>
      <c r="L137" s="594"/>
      <c r="M137" s="1600"/>
      <c r="N137" s="1601"/>
      <c r="O137" s="1601"/>
      <c r="P137" s="1601"/>
      <c r="Q137" s="1601"/>
      <c r="R137" s="1601"/>
      <c r="S137" s="1601"/>
      <c r="T137" s="1601"/>
      <c r="U137" s="1601"/>
      <c r="V137" s="1601"/>
      <c r="W137" s="1601"/>
      <c r="X137" s="1601"/>
      <c r="Y137" s="1602"/>
      <c r="Z137" s="1603"/>
      <c r="AA137" s="1604"/>
      <c r="AB137" s="1604"/>
      <c r="AC137" s="1604"/>
      <c r="AD137" s="1604"/>
      <c r="AE137" s="1604"/>
      <c r="AF137" s="1604"/>
      <c r="AG137" s="1604"/>
      <c r="AH137" s="1604"/>
      <c r="AI137" s="1604"/>
      <c r="AJ137" s="1605"/>
    </row>
    <row r="138" spans="1:36" s="266" customFormat="1" ht="6.75" customHeight="1">
      <c r="A138" s="1622"/>
      <c r="B138" s="1595"/>
      <c r="C138" s="1595"/>
      <c r="D138" s="1595"/>
      <c r="E138" s="1595"/>
      <c r="F138" s="1595"/>
      <c r="G138" s="1595"/>
      <c r="H138" s="1595"/>
      <c r="I138" s="1596"/>
      <c r="J138" s="1639"/>
      <c r="K138" s="1640"/>
      <c r="L138" s="1641"/>
      <c r="M138" s="1609"/>
      <c r="N138" s="1613" t="s">
        <v>691</v>
      </c>
      <c r="O138" s="1613"/>
      <c r="P138" s="1613"/>
      <c r="Q138" s="599"/>
      <c r="R138" s="1613" t="s">
        <v>692</v>
      </c>
      <c r="S138" s="1613"/>
      <c r="T138" s="1613"/>
      <c r="U138" s="599"/>
      <c r="V138" s="1613" t="s">
        <v>693</v>
      </c>
      <c r="W138" s="1613"/>
      <c r="X138" s="1613"/>
      <c r="Y138" s="1614"/>
      <c r="Z138" s="1645" t="s">
        <v>694</v>
      </c>
      <c r="AA138" s="1646"/>
      <c r="AB138" s="1643"/>
      <c r="AC138" s="1643"/>
      <c r="AD138" s="1642" t="s">
        <v>35</v>
      </c>
      <c r="AE138" s="1643"/>
      <c r="AF138" s="1643"/>
      <c r="AG138" s="1642" t="s">
        <v>695</v>
      </c>
      <c r="AH138" s="1643"/>
      <c r="AI138" s="1643"/>
      <c r="AJ138" s="1644" t="s">
        <v>696</v>
      </c>
    </row>
    <row r="139" spans="1:36" s="266" customFormat="1" ht="6.75" customHeight="1">
      <c r="A139" s="1622"/>
      <c r="B139" s="1595"/>
      <c r="C139" s="1595"/>
      <c r="D139" s="1595"/>
      <c r="E139" s="1595"/>
      <c r="F139" s="1595"/>
      <c r="G139" s="1595"/>
      <c r="H139" s="1595"/>
      <c r="I139" s="1596"/>
      <c r="J139" s="1639"/>
      <c r="K139" s="1640"/>
      <c r="L139" s="1641"/>
      <c r="M139" s="1609"/>
      <c r="N139" s="1613"/>
      <c r="O139" s="1613"/>
      <c r="P139" s="1613"/>
      <c r="Q139" s="599"/>
      <c r="R139" s="1613"/>
      <c r="S139" s="1613"/>
      <c r="T139" s="1613"/>
      <c r="U139" s="599"/>
      <c r="V139" s="1613"/>
      <c r="W139" s="1613"/>
      <c r="X139" s="1613"/>
      <c r="Y139" s="1614"/>
      <c r="Z139" s="1647"/>
      <c r="AA139" s="1646"/>
      <c r="AB139" s="1643"/>
      <c r="AC139" s="1643"/>
      <c r="AD139" s="1642"/>
      <c r="AE139" s="1643"/>
      <c r="AF139" s="1643"/>
      <c r="AG139" s="1642"/>
      <c r="AH139" s="1643"/>
      <c r="AI139" s="1643"/>
      <c r="AJ139" s="1644"/>
    </row>
    <row r="140" spans="1:36" s="266" customFormat="1" ht="6.75" customHeight="1" thickBot="1">
      <c r="A140" s="1624"/>
      <c r="B140" s="1625"/>
      <c r="C140" s="1625"/>
      <c r="D140" s="1625"/>
      <c r="E140" s="1625"/>
      <c r="F140" s="1625"/>
      <c r="G140" s="1625"/>
      <c r="H140" s="1625"/>
      <c r="I140" s="1626"/>
      <c r="J140" s="288"/>
      <c r="K140" s="289"/>
      <c r="L140" s="290"/>
      <c r="M140" s="1627"/>
      <c r="N140" s="1628"/>
      <c r="O140" s="1628"/>
      <c r="P140" s="1628"/>
      <c r="Q140" s="1628"/>
      <c r="R140" s="1628"/>
      <c r="S140" s="1628"/>
      <c r="T140" s="1628"/>
      <c r="U140" s="1628"/>
      <c r="V140" s="1628"/>
      <c r="W140" s="1628"/>
      <c r="X140" s="1628"/>
      <c r="Y140" s="1629"/>
      <c r="Z140" s="1627"/>
      <c r="AA140" s="1628"/>
      <c r="AB140" s="1628"/>
      <c r="AC140" s="1628"/>
      <c r="AD140" s="1628"/>
      <c r="AE140" s="1628"/>
      <c r="AF140" s="1628"/>
      <c r="AG140" s="1628"/>
      <c r="AH140" s="1628"/>
      <c r="AI140" s="1628"/>
      <c r="AJ140" s="1630"/>
    </row>
  </sheetData>
  <mergeCells count="555">
    <mergeCell ref="M140:Y140"/>
    <mergeCell ref="Z140:AJ140"/>
    <mergeCell ref="AB138:AC139"/>
    <mergeCell ref="AD138:AD139"/>
    <mergeCell ref="AE138:AF139"/>
    <mergeCell ref="AG138:AG139"/>
    <mergeCell ref="AH138:AI139"/>
    <mergeCell ref="AJ138:AJ139"/>
    <mergeCell ref="A137:I140"/>
    <mergeCell ref="M137:Y137"/>
    <mergeCell ref="Z137:AJ137"/>
    <mergeCell ref="J138:L139"/>
    <mergeCell ref="M138:M139"/>
    <mergeCell ref="N138:P139"/>
    <mergeCell ref="R138:T139"/>
    <mergeCell ref="V138:X139"/>
    <mergeCell ref="Y138:Y139"/>
    <mergeCell ref="Z138:AA139"/>
    <mergeCell ref="AD134:AD135"/>
    <mergeCell ref="AE134:AF135"/>
    <mergeCell ref="AG134:AG135"/>
    <mergeCell ref="AH134:AI135"/>
    <mergeCell ref="AJ134:AJ135"/>
    <mergeCell ref="M136:Y136"/>
    <mergeCell ref="Z136:AJ136"/>
    <mergeCell ref="N134:P135"/>
    <mergeCell ref="R134:T135"/>
    <mergeCell ref="V134:X135"/>
    <mergeCell ref="Y134:Y135"/>
    <mergeCell ref="Z134:AA135"/>
    <mergeCell ref="AB134:AC135"/>
    <mergeCell ref="A129:A136"/>
    <mergeCell ref="B129:I132"/>
    <mergeCell ref="M129:Y129"/>
    <mergeCell ref="Z129:AJ129"/>
    <mergeCell ref="J130:L131"/>
    <mergeCell ref="M130:M131"/>
    <mergeCell ref="N130:P131"/>
    <mergeCell ref="R130:T131"/>
    <mergeCell ref="AG130:AG131"/>
    <mergeCell ref="AH130:AI131"/>
    <mergeCell ref="AJ130:AJ131"/>
    <mergeCell ref="M132:Y132"/>
    <mergeCell ref="Z132:AJ132"/>
    <mergeCell ref="B133:I136"/>
    <mergeCell ref="M133:Y133"/>
    <mergeCell ref="Z133:AJ133"/>
    <mergeCell ref="J134:L135"/>
    <mergeCell ref="M134:M135"/>
    <mergeCell ref="V130:X131"/>
    <mergeCell ref="Y130:Y131"/>
    <mergeCell ref="Z130:AA131"/>
    <mergeCell ref="AB130:AC131"/>
    <mergeCell ref="AD130:AD131"/>
    <mergeCell ref="AE130:AF131"/>
    <mergeCell ref="AB126:AC127"/>
    <mergeCell ref="AD126:AD127"/>
    <mergeCell ref="AE126:AF127"/>
    <mergeCell ref="AG126:AG127"/>
    <mergeCell ref="AH126:AI127"/>
    <mergeCell ref="AJ126:AJ127"/>
    <mergeCell ref="B125:I128"/>
    <mergeCell ref="M125:Y125"/>
    <mergeCell ref="Z125:AJ125"/>
    <mergeCell ref="J126:L127"/>
    <mergeCell ref="M126:M127"/>
    <mergeCell ref="N126:P127"/>
    <mergeCell ref="R126:T127"/>
    <mergeCell ref="V126:X127"/>
    <mergeCell ref="Y126:Y127"/>
    <mergeCell ref="Z126:AA127"/>
    <mergeCell ref="M128:Y128"/>
    <mergeCell ref="Z128:AJ128"/>
    <mergeCell ref="B121:I124"/>
    <mergeCell ref="M121:Y121"/>
    <mergeCell ref="Z121:AJ121"/>
    <mergeCell ref="J122:L123"/>
    <mergeCell ref="M122:M123"/>
    <mergeCell ref="N122:P123"/>
    <mergeCell ref="Y118:Y119"/>
    <mergeCell ref="Z118:AA119"/>
    <mergeCell ref="AB118:AC119"/>
    <mergeCell ref="AD118:AD119"/>
    <mergeCell ref="AE118:AF119"/>
    <mergeCell ref="AG118:AG119"/>
    <mergeCell ref="AE122:AF123"/>
    <mergeCell ref="AG122:AG123"/>
    <mergeCell ref="AH122:AI123"/>
    <mergeCell ref="AJ122:AJ123"/>
    <mergeCell ref="M124:Y124"/>
    <mergeCell ref="Z124:AJ124"/>
    <mergeCell ref="R122:T123"/>
    <mergeCell ref="V122:X123"/>
    <mergeCell ref="Y122:Y123"/>
    <mergeCell ref="Z122:AA123"/>
    <mergeCell ref="AB122:AC123"/>
    <mergeCell ref="AD122:AD123"/>
    <mergeCell ref="B117:I120"/>
    <mergeCell ref="M117:Y117"/>
    <mergeCell ref="Z117:AJ117"/>
    <mergeCell ref="J118:L119"/>
    <mergeCell ref="M118:M119"/>
    <mergeCell ref="N118:P119"/>
    <mergeCell ref="R118:T119"/>
    <mergeCell ref="V118:X119"/>
    <mergeCell ref="AH118:AI119"/>
    <mergeCell ref="AJ118:AJ119"/>
    <mergeCell ref="M120:Y120"/>
    <mergeCell ref="Z120:AJ120"/>
    <mergeCell ref="AB110:AC111"/>
    <mergeCell ref="AB114:AC115"/>
    <mergeCell ref="AD114:AD115"/>
    <mergeCell ref="AE114:AF115"/>
    <mergeCell ref="AG114:AG115"/>
    <mergeCell ref="AH114:AI115"/>
    <mergeCell ref="AJ114:AJ115"/>
    <mergeCell ref="B113:I116"/>
    <mergeCell ref="M113:Y113"/>
    <mergeCell ref="Z113:AJ113"/>
    <mergeCell ref="J114:L115"/>
    <mergeCell ref="M114:M115"/>
    <mergeCell ref="N114:P115"/>
    <mergeCell ref="R114:T115"/>
    <mergeCell ref="V114:X115"/>
    <mergeCell ref="Y114:Y115"/>
    <mergeCell ref="Z114:AA115"/>
    <mergeCell ref="M116:Y116"/>
    <mergeCell ref="Z116:AJ116"/>
    <mergeCell ref="A109:A128"/>
    <mergeCell ref="B109:I112"/>
    <mergeCell ref="M109:Y109"/>
    <mergeCell ref="Z109:AJ109"/>
    <mergeCell ref="J110:L111"/>
    <mergeCell ref="M110:M111"/>
    <mergeCell ref="Y106:Y107"/>
    <mergeCell ref="Z106:AA107"/>
    <mergeCell ref="AB106:AC107"/>
    <mergeCell ref="AD106:AD107"/>
    <mergeCell ref="AE106:AF107"/>
    <mergeCell ref="AG106:AG107"/>
    <mergeCell ref="AD110:AD111"/>
    <mergeCell ref="AE110:AF111"/>
    <mergeCell ref="AG110:AG111"/>
    <mergeCell ref="AH110:AI111"/>
    <mergeCell ref="AJ110:AJ111"/>
    <mergeCell ref="M112:Y112"/>
    <mergeCell ref="Z112:AJ112"/>
    <mergeCell ref="N110:P111"/>
    <mergeCell ref="R110:T111"/>
    <mergeCell ref="V110:X111"/>
    <mergeCell ref="Y110:Y111"/>
    <mergeCell ref="Z110:AA111"/>
    <mergeCell ref="A105:I108"/>
    <mergeCell ref="M105:Y105"/>
    <mergeCell ref="Z105:AJ105"/>
    <mergeCell ref="J106:L107"/>
    <mergeCell ref="M106:M107"/>
    <mergeCell ref="N106:P107"/>
    <mergeCell ref="R106:T107"/>
    <mergeCell ref="V106:X107"/>
    <mergeCell ref="AH106:AI107"/>
    <mergeCell ref="AJ106:AJ107"/>
    <mergeCell ref="M108:Y108"/>
    <mergeCell ref="Z108:AJ108"/>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04:Y104"/>
    <mergeCell ref="Z104:AJ104"/>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B93:I96"/>
    <mergeCell ref="M93:Y93"/>
    <mergeCell ref="Z93:AJ93"/>
    <mergeCell ref="J94:L95"/>
    <mergeCell ref="M94:M95"/>
    <mergeCell ref="N94:P95"/>
    <mergeCell ref="R94:T95"/>
    <mergeCell ref="V94:X95"/>
    <mergeCell ref="AH94:AI95"/>
    <mergeCell ref="AJ94:AJ95"/>
    <mergeCell ref="M96:Y96"/>
    <mergeCell ref="Z96:AJ96"/>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B81:I84"/>
    <mergeCell ref="M81:Y81"/>
    <mergeCell ref="Z81:AJ81"/>
    <mergeCell ref="J82:L83"/>
    <mergeCell ref="M82:M83"/>
    <mergeCell ref="N82:P83"/>
    <mergeCell ref="R82:T83"/>
    <mergeCell ref="V82:X83"/>
    <mergeCell ref="AH82:AI83"/>
    <mergeCell ref="AJ82:AJ83"/>
    <mergeCell ref="M84:Y84"/>
    <mergeCell ref="Z84:AJ84"/>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B69:I72"/>
    <mergeCell ref="M69:Y69"/>
    <mergeCell ref="Z69:AJ69"/>
    <mergeCell ref="J70:L71"/>
    <mergeCell ref="M70:M71"/>
    <mergeCell ref="N70:P71"/>
    <mergeCell ref="R70:T71"/>
    <mergeCell ref="V70:X71"/>
    <mergeCell ref="AH70:AI71"/>
    <mergeCell ref="AJ70:AJ71"/>
    <mergeCell ref="M72:Y72"/>
    <mergeCell ref="Z72:AJ72"/>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B57:I60"/>
    <mergeCell ref="M57:Y57"/>
    <mergeCell ref="Z57:AJ57"/>
    <mergeCell ref="J58:L59"/>
    <mergeCell ref="M58:M59"/>
    <mergeCell ref="N58:P59"/>
    <mergeCell ref="R58:T59"/>
    <mergeCell ref="V58:X59"/>
    <mergeCell ref="AH58:AI59"/>
    <mergeCell ref="AJ58:AJ59"/>
    <mergeCell ref="M60:Y60"/>
    <mergeCell ref="Z60:AJ60"/>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B45:I48"/>
    <mergeCell ref="M45:Y45"/>
    <mergeCell ref="Z45:AJ45"/>
    <mergeCell ref="J46:L47"/>
    <mergeCell ref="M46:M47"/>
    <mergeCell ref="N46:P47"/>
    <mergeCell ref="R46:T47"/>
    <mergeCell ref="V46:X47"/>
    <mergeCell ref="AH46:AI47"/>
    <mergeCell ref="AJ46:AJ47"/>
    <mergeCell ref="M48:Y48"/>
    <mergeCell ref="Z48:AJ48"/>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B33:I36"/>
    <mergeCell ref="M33:Y33"/>
    <mergeCell ref="Z33:AJ33"/>
    <mergeCell ref="J34:L35"/>
    <mergeCell ref="M34:M35"/>
    <mergeCell ref="N34:P35"/>
    <mergeCell ref="R34:T35"/>
    <mergeCell ref="V34:X35"/>
    <mergeCell ref="AH34:AI35"/>
    <mergeCell ref="AJ34:AJ35"/>
    <mergeCell ref="M36:Y36"/>
    <mergeCell ref="Z36:AJ36"/>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16:F17"/>
    <mergeCell ref="J16:AJ16"/>
    <mergeCell ref="G17:AJ17"/>
    <mergeCell ref="A18:F21"/>
    <mergeCell ref="G18:J18"/>
    <mergeCell ref="K18:O18"/>
    <mergeCell ref="G19:AJ20"/>
    <mergeCell ref="V9:AJ10"/>
    <mergeCell ref="P11:T11"/>
    <mergeCell ref="V11:AA11"/>
    <mergeCell ref="AB11:AJ11"/>
    <mergeCell ref="A13:AJ14"/>
    <mergeCell ref="A15:F15"/>
    <mergeCell ref="G15:Z15"/>
    <mergeCell ref="AB15:AC15"/>
    <mergeCell ref="AK1:AN1"/>
    <mergeCell ref="A2:AJ2"/>
    <mergeCell ref="A4:J8"/>
    <mergeCell ref="Y4:AI4"/>
    <mergeCell ref="M7:O11"/>
    <mergeCell ref="P7:T8"/>
    <mergeCell ref="U7:U8"/>
    <mergeCell ref="V7:AJ8"/>
    <mergeCell ref="P9:T10"/>
    <mergeCell ref="U9:U10"/>
  </mergeCells>
  <phoneticPr fontId="29"/>
  <dataValidations count="4">
    <dataValidation type="list" imeMode="off" allowBlank="1" showInputMessage="1" showErrorMessage="1" sqref="AL71">
      <formula1>"30"</formula1>
    </dataValidation>
    <dataValidation type="list" errorStyle="warning" allowBlank="1" showInputMessage="1" showErrorMessage="1" sqref="J26:L27 J30:L31 J34:L35 J38:L39 J42:L43 J46:L47 J50:L51 J54:L55 J58:L59 J62:L63 J66:L67 J70:L71 J74:L75 J78:L79 J82:L83 J86:L87 J90:L91 J94:L95 J98:L99 J102:L103 J106:L107 J110:L111 J114:L115 J118:L119 J122:L123 J126:L127 J130:L131 J134:L135 J138:L139">
      <formula1>"○"</formula1>
    </dataValidation>
    <dataValidation imeMode="halfKatakana" allowBlank="1" showInputMessage="1" showErrorMessage="1" sqref="J16"/>
    <dataValidation imeMode="fullAlpha" allowBlank="1" showInputMessage="1" showErrorMessage="1" sqref="K18:O18"/>
  </dataValidations>
  <hyperlinks>
    <hyperlink ref="AK1" location="目次!A1" display="目次に戻る"/>
    <hyperlink ref="AK1:AN1" location="目次!A28" display="目次に戻る"/>
  </hyperlinks>
  <printOptions horizontalCentered="1"/>
  <pageMargins left="0.59055118110236227" right="0.39370078740157483" top="0.59055118110236227" bottom="0.39370078740157483" header="0.31496062992125984" footer="0.27559055118110237"/>
  <pageSetup paperSize="9" scale="87" orientation="portrait" blackAndWhite="1" r:id="rId1"/>
  <headerFooter alignWithMargins="0"/>
  <drawing r:id="rId2"/>
  <legacyDrawing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74"/>
  <sheetViews>
    <sheetView view="pageBreakPreview" zoomScale="55" zoomScaleNormal="70" zoomScaleSheetLayoutView="55" workbookViewId="0">
      <selection sqref="A1:I1"/>
    </sheetView>
  </sheetViews>
  <sheetFormatPr defaultColWidth="9" defaultRowHeight="13.5"/>
  <cols>
    <col min="1" max="1" width="2.625" style="292" customWidth="1"/>
    <col min="2" max="2" width="7.5" style="292" customWidth="1"/>
    <col min="3" max="13" width="2.625" style="292" customWidth="1"/>
    <col min="14" max="14" width="4.625" style="292" customWidth="1"/>
    <col min="15" max="20" width="3.625" style="292" customWidth="1"/>
    <col min="21" max="26" width="3.5" style="292" customWidth="1"/>
    <col min="27" max="31" width="3.375" style="292" customWidth="1"/>
    <col min="32" max="36" width="5" style="292" customWidth="1"/>
    <col min="37" max="37" width="5.875" style="292" customWidth="1"/>
    <col min="38" max="51" width="4.5" style="292" customWidth="1"/>
    <col min="52" max="52" width="18.75" style="292" customWidth="1"/>
    <col min="53" max="54" width="2.625" style="292" customWidth="1"/>
    <col min="55" max="55" width="4.25" style="292" customWidth="1"/>
    <col min="56" max="59" width="2.625" style="292" customWidth="1"/>
    <col min="60" max="60" width="9" style="292" customWidth="1"/>
    <col min="61" max="16384" width="9" style="292"/>
  </cols>
  <sheetData>
    <row r="1" spans="1:60" ht="18" customHeight="1">
      <c r="BG1" s="795" t="s">
        <v>188</v>
      </c>
      <c r="BH1" s="795"/>
    </row>
    <row r="2" spans="1:60" ht="21">
      <c r="A2" s="1651" t="s">
        <v>723</v>
      </c>
      <c r="B2" s="1651"/>
      <c r="C2" s="1651"/>
      <c r="D2" s="1651"/>
      <c r="E2" s="1651"/>
      <c r="F2" s="1651"/>
      <c r="G2" s="1651"/>
      <c r="H2" s="1651"/>
      <c r="I2" s="1651"/>
      <c r="J2" s="1651"/>
      <c r="K2" s="1651"/>
      <c r="L2" s="1651"/>
      <c r="M2" s="1651"/>
      <c r="N2" s="1651"/>
      <c r="O2" s="1651"/>
      <c r="P2" s="1651"/>
      <c r="Q2" s="1651"/>
      <c r="R2" s="1651"/>
      <c r="S2" s="1651"/>
      <c r="T2" s="1651"/>
      <c r="U2" s="1651"/>
      <c r="V2" s="1651"/>
      <c r="W2" s="1651"/>
      <c r="X2" s="1651"/>
      <c r="Y2" s="1651"/>
      <c r="Z2" s="1651"/>
      <c r="AA2" s="1651"/>
      <c r="AB2" s="1651"/>
      <c r="AC2" s="1651"/>
      <c r="AD2" s="1651"/>
      <c r="AE2" s="1651"/>
      <c r="AF2" s="1651"/>
      <c r="AG2" s="1651"/>
      <c r="AH2" s="1651"/>
      <c r="AI2" s="1651"/>
      <c r="AJ2" s="1651"/>
      <c r="AK2" s="1651"/>
      <c r="AL2" s="1651"/>
      <c r="AM2" s="1651"/>
      <c r="AN2" s="1651"/>
      <c r="AO2" s="1651"/>
      <c r="AP2" s="1651"/>
      <c r="AQ2" s="1651"/>
      <c r="AR2" s="1651"/>
      <c r="AS2" s="1651"/>
      <c r="AT2" s="1651"/>
      <c r="AU2" s="1651"/>
      <c r="AV2" s="1651"/>
      <c r="AW2" s="1651"/>
      <c r="AX2" s="1651"/>
      <c r="AY2" s="1651"/>
      <c r="AZ2" s="1651"/>
      <c r="BA2" s="1651"/>
      <c r="BB2" s="1651"/>
      <c r="BC2" s="1651"/>
      <c r="BD2" s="1651"/>
      <c r="BE2" s="1651"/>
      <c r="BF2" s="293"/>
    </row>
    <row r="3" spans="1:60" ht="14.25" thickBot="1">
      <c r="A3" s="294"/>
      <c r="B3" s="294"/>
      <c r="C3" s="294"/>
      <c r="D3" s="294"/>
      <c r="E3" s="294"/>
      <c r="F3" s="294"/>
      <c r="G3" s="294"/>
      <c r="H3" s="294"/>
      <c r="I3" s="294"/>
      <c r="J3" s="294"/>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c r="AL3" s="294"/>
      <c r="AM3" s="294"/>
      <c r="AN3" s="294"/>
      <c r="AO3" s="294"/>
      <c r="AP3" s="294"/>
      <c r="AQ3" s="294"/>
      <c r="AR3" s="294"/>
      <c r="AS3" s="294"/>
      <c r="AT3" s="294"/>
      <c r="AU3" s="294"/>
      <c r="AV3" s="294"/>
      <c r="AW3" s="294"/>
      <c r="AX3" s="294"/>
      <c r="AY3" s="294"/>
      <c r="AZ3" s="294"/>
      <c r="BA3" s="294"/>
      <c r="BB3" s="294"/>
      <c r="BC3" s="294"/>
      <c r="BD3" s="294"/>
      <c r="BE3" s="294"/>
      <c r="BF3" s="294"/>
    </row>
    <row r="4" spans="1:60" ht="21.95" customHeight="1" thickBot="1">
      <c r="A4" s="1652" t="s">
        <v>724</v>
      </c>
      <c r="B4" s="1653"/>
      <c r="C4" s="1653"/>
      <c r="D4" s="1653"/>
      <c r="E4" s="1653"/>
      <c r="F4" s="1653"/>
      <c r="G4" s="1653"/>
      <c r="H4" s="1653"/>
      <c r="I4" s="1653"/>
      <c r="J4" s="1654"/>
      <c r="K4" s="1658" t="s">
        <v>725</v>
      </c>
      <c r="L4" s="1653"/>
      <c r="M4" s="1653"/>
      <c r="N4" s="1654"/>
      <c r="O4" s="1658" t="s">
        <v>726</v>
      </c>
      <c r="P4" s="1653"/>
      <c r="Q4" s="1653"/>
      <c r="R4" s="1653"/>
      <c r="S4" s="1653"/>
      <c r="T4" s="1654"/>
      <c r="U4" s="1660" t="s">
        <v>727</v>
      </c>
      <c r="V4" s="1661"/>
      <c r="W4" s="1661"/>
      <c r="X4" s="1661"/>
      <c r="Y4" s="1661"/>
      <c r="Z4" s="1662"/>
      <c r="AA4" s="1660" t="s">
        <v>728</v>
      </c>
      <c r="AB4" s="1653"/>
      <c r="AC4" s="1653"/>
      <c r="AD4" s="1653"/>
      <c r="AE4" s="1653"/>
      <c r="AF4" s="1666" t="s">
        <v>729</v>
      </c>
      <c r="AG4" s="1667"/>
      <c r="AH4" s="1667"/>
      <c r="AI4" s="1667"/>
      <c r="AJ4" s="1667"/>
      <c r="AK4" s="1667"/>
      <c r="AL4" s="1667"/>
      <c r="AM4" s="1667"/>
      <c r="AN4" s="1667"/>
      <c r="AO4" s="1667"/>
      <c r="AP4" s="1667"/>
      <c r="AQ4" s="1667"/>
      <c r="AR4" s="1667"/>
      <c r="AS4" s="1667"/>
      <c r="AT4" s="1667"/>
      <c r="AU4" s="1667"/>
      <c r="AV4" s="1667"/>
      <c r="AW4" s="1667"/>
      <c r="AX4" s="1667"/>
      <c r="AY4" s="1667"/>
      <c r="AZ4" s="1667"/>
      <c r="BA4" s="295"/>
      <c r="BB4" s="295"/>
      <c r="BC4" s="295"/>
      <c r="BD4" s="295"/>
      <c r="BE4" s="296"/>
      <c r="BF4" s="294"/>
    </row>
    <row r="5" spans="1:60" ht="21.95" customHeight="1" thickTop="1" thickBot="1">
      <c r="A5" s="1655"/>
      <c r="B5" s="1656"/>
      <c r="C5" s="1656"/>
      <c r="D5" s="1656"/>
      <c r="E5" s="1656"/>
      <c r="F5" s="1656"/>
      <c r="G5" s="1656"/>
      <c r="H5" s="1656"/>
      <c r="I5" s="1656"/>
      <c r="J5" s="1657"/>
      <c r="K5" s="1659"/>
      <c r="L5" s="1656"/>
      <c r="M5" s="1656"/>
      <c r="N5" s="1657"/>
      <c r="O5" s="1659"/>
      <c r="P5" s="1656"/>
      <c r="Q5" s="1656"/>
      <c r="R5" s="1656"/>
      <c r="S5" s="1656"/>
      <c r="T5" s="1657"/>
      <c r="U5" s="1663"/>
      <c r="V5" s="1664"/>
      <c r="W5" s="1664"/>
      <c r="X5" s="1664"/>
      <c r="Y5" s="1664"/>
      <c r="Z5" s="1665"/>
      <c r="AA5" s="1659"/>
      <c r="AB5" s="1656"/>
      <c r="AC5" s="1656"/>
      <c r="AD5" s="1656"/>
      <c r="AE5" s="1656"/>
      <c r="AF5" s="1668"/>
      <c r="AG5" s="1669"/>
      <c r="AH5" s="1669"/>
      <c r="AI5" s="1669"/>
      <c r="AJ5" s="1669"/>
      <c r="AK5" s="1669"/>
      <c r="AL5" s="1669"/>
      <c r="AM5" s="1669"/>
      <c r="AN5" s="1669"/>
      <c r="AO5" s="1669"/>
      <c r="AP5" s="1669"/>
      <c r="AQ5" s="1669"/>
      <c r="AR5" s="1669"/>
      <c r="AS5" s="1669"/>
      <c r="AT5" s="1669"/>
      <c r="AU5" s="1669"/>
      <c r="AV5" s="1669"/>
      <c r="AW5" s="1669"/>
      <c r="AX5" s="1669"/>
      <c r="AY5" s="1669"/>
      <c r="AZ5" s="1669"/>
      <c r="BA5" s="1670" t="s">
        <v>730</v>
      </c>
      <c r="BB5" s="1671"/>
      <c r="BC5" s="1671"/>
      <c r="BD5" s="1671"/>
      <c r="BE5" s="1672"/>
      <c r="BF5" s="294"/>
    </row>
    <row r="6" spans="1:60" ht="50.1" customHeight="1" thickTop="1" thickBot="1">
      <c r="A6" s="1694" t="s">
        <v>731</v>
      </c>
      <c r="B6" s="1695"/>
      <c r="C6" s="1695"/>
      <c r="D6" s="1695"/>
      <c r="E6" s="1695"/>
      <c r="F6" s="1695"/>
      <c r="G6" s="1695"/>
      <c r="H6" s="1695"/>
      <c r="I6" s="1695"/>
      <c r="J6" s="1696"/>
      <c r="K6" s="1697"/>
      <c r="L6" s="1698"/>
      <c r="M6" s="1698"/>
      <c r="N6" s="1699"/>
      <c r="O6" s="1697"/>
      <c r="P6" s="1698"/>
      <c r="Q6" s="1698"/>
      <c r="R6" s="1698"/>
      <c r="S6" s="1698"/>
      <c r="T6" s="1699"/>
      <c r="U6" s="1700"/>
      <c r="V6" s="1701"/>
      <c r="W6" s="1701"/>
      <c r="X6" s="1701"/>
      <c r="Y6" s="1701"/>
      <c r="Z6" s="1702"/>
      <c r="AA6" s="1697"/>
      <c r="AB6" s="1698"/>
      <c r="AC6" s="1698"/>
      <c r="AD6" s="1698"/>
      <c r="AE6" s="1698"/>
      <c r="AF6" s="1703" t="s">
        <v>732</v>
      </c>
      <c r="AG6" s="1704"/>
      <c r="AH6" s="1704"/>
      <c r="AI6" s="1704"/>
      <c r="AJ6" s="1704"/>
      <c r="AK6" s="1705"/>
      <c r="AL6" s="1718" t="s">
        <v>733</v>
      </c>
      <c r="AM6" s="1719"/>
      <c r="AN6" s="1719"/>
      <c r="AO6" s="1719"/>
      <c r="AP6" s="1719"/>
      <c r="AQ6" s="1719"/>
      <c r="AR6" s="1719"/>
      <c r="AS6" s="1719"/>
      <c r="AT6" s="1719"/>
      <c r="AU6" s="1719"/>
      <c r="AV6" s="1719"/>
      <c r="AW6" s="1719"/>
      <c r="AX6" s="1719"/>
      <c r="AY6" s="1719"/>
      <c r="AZ6" s="1720"/>
      <c r="BA6" s="1721"/>
      <c r="BB6" s="1722"/>
      <c r="BC6" s="1722"/>
      <c r="BD6" s="1722"/>
      <c r="BE6" s="1723"/>
      <c r="BF6" s="297"/>
    </row>
    <row r="7" spans="1:60" ht="120" customHeight="1">
      <c r="A7" s="1673"/>
      <c r="B7" s="1674" t="s">
        <v>734</v>
      </c>
      <c r="C7" s="1675"/>
      <c r="D7" s="1675"/>
      <c r="E7" s="1675"/>
      <c r="F7" s="1675"/>
      <c r="G7" s="1675"/>
      <c r="H7" s="1675"/>
      <c r="I7" s="1675"/>
      <c r="J7" s="1676"/>
      <c r="K7" s="1683"/>
      <c r="L7" s="1675"/>
      <c r="M7" s="1675"/>
      <c r="N7" s="1676"/>
      <c r="O7" s="1674" t="s">
        <v>735</v>
      </c>
      <c r="P7" s="1675"/>
      <c r="Q7" s="1675"/>
      <c r="R7" s="1675"/>
      <c r="S7" s="1675"/>
      <c r="T7" s="1676"/>
      <c r="U7" s="1674" t="s">
        <v>735</v>
      </c>
      <c r="V7" s="1675"/>
      <c r="W7" s="1675"/>
      <c r="X7" s="1675"/>
      <c r="Y7" s="1675"/>
      <c r="Z7" s="1676"/>
      <c r="AA7" s="1674" t="s">
        <v>736</v>
      </c>
      <c r="AB7" s="1675"/>
      <c r="AC7" s="1675"/>
      <c r="AD7" s="1675"/>
      <c r="AE7" s="1676"/>
      <c r="AF7" s="1690" t="s">
        <v>737</v>
      </c>
      <c r="AG7" s="1691"/>
      <c r="AH7" s="1691"/>
      <c r="AI7" s="1691"/>
      <c r="AJ7" s="1691"/>
      <c r="AK7" s="1692"/>
      <c r="AL7" s="1693" t="s">
        <v>738</v>
      </c>
      <c r="AM7" s="1691"/>
      <c r="AN7" s="1691"/>
      <c r="AO7" s="1691"/>
      <c r="AP7" s="1691"/>
      <c r="AQ7" s="1691"/>
      <c r="AR7" s="1691"/>
      <c r="AS7" s="1691"/>
      <c r="AT7" s="1691"/>
      <c r="AU7" s="1691"/>
      <c r="AV7" s="1691"/>
      <c r="AW7" s="1691"/>
      <c r="AX7" s="1691"/>
      <c r="AY7" s="1691"/>
      <c r="AZ7" s="1692"/>
      <c r="BA7" s="1710"/>
      <c r="BB7" s="1710"/>
      <c r="BC7" s="1710"/>
      <c r="BD7" s="1710"/>
      <c r="BE7" s="1717"/>
      <c r="BF7" s="297"/>
    </row>
    <row r="8" spans="1:60" ht="21.95" customHeight="1">
      <c r="A8" s="1673"/>
      <c r="B8" s="1677"/>
      <c r="C8" s="1678"/>
      <c r="D8" s="1678"/>
      <c r="E8" s="1678"/>
      <c r="F8" s="1678"/>
      <c r="G8" s="1678"/>
      <c r="H8" s="1678"/>
      <c r="I8" s="1678"/>
      <c r="J8" s="1679"/>
      <c r="K8" s="1677"/>
      <c r="L8" s="1678"/>
      <c r="M8" s="1678"/>
      <c r="N8" s="1679"/>
      <c r="O8" s="1677"/>
      <c r="P8" s="1678"/>
      <c r="Q8" s="1678"/>
      <c r="R8" s="1678"/>
      <c r="S8" s="1678"/>
      <c r="T8" s="1679"/>
      <c r="U8" s="1677"/>
      <c r="V8" s="1678"/>
      <c r="W8" s="1678"/>
      <c r="X8" s="1678"/>
      <c r="Y8" s="1678"/>
      <c r="Z8" s="1679"/>
      <c r="AA8" s="1677"/>
      <c r="AB8" s="1678"/>
      <c r="AC8" s="1678"/>
      <c r="AD8" s="1678"/>
      <c r="AE8" s="1679"/>
      <c r="AF8" s="1691" t="s">
        <v>739</v>
      </c>
      <c r="AG8" s="1691"/>
      <c r="AH8" s="1691"/>
      <c r="AI8" s="1691"/>
      <c r="AJ8" s="1691"/>
      <c r="AK8" s="1692"/>
      <c r="AL8" s="1714" t="s">
        <v>740</v>
      </c>
      <c r="AM8" s="1715"/>
      <c r="AN8" s="1715"/>
      <c r="AO8" s="1715"/>
      <c r="AP8" s="1715"/>
      <c r="AQ8" s="1715"/>
      <c r="AR8" s="1715"/>
      <c r="AS8" s="1715"/>
      <c r="AT8" s="1715"/>
      <c r="AU8" s="1715"/>
      <c r="AV8" s="1715"/>
      <c r="AW8" s="1715"/>
      <c r="AX8" s="1715"/>
      <c r="AY8" s="1715"/>
      <c r="AZ8" s="1716"/>
      <c r="BA8" s="1710"/>
      <c r="BB8" s="1710"/>
      <c r="BC8" s="1710"/>
      <c r="BD8" s="1710"/>
      <c r="BE8" s="1717"/>
      <c r="BF8" s="294"/>
    </row>
    <row r="9" spans="1:60" ht="21.95" customHeight="1">
      <c r="A9" s="1673"/>
      <c r="B9" s="1677"/>
      <c r="C9" s="1678"/>
      <c r="D9" s="1678"/>
      <c r="E9" s="1678"/>
      <c r="F9" s="1678"/>
      <c r="G9" s="1678"/>
      <c r="H9" s="1678"/>
      <c r="I9" s="1678"/>
      <c r="J9" s="1679"/>
      <c r="K9" s="1677"/>
      <c r="L9" s="1678"/>
      <c r="M9" s="1678"/>
      <c r="N9" s="1679"/>
      <c r="O9" s="1677"/>
      <c r="P9" s="1678"/>
      <c r="Q9" s="1678"/>
      <c r="R9" s="1678"/>
      <c r="S9" s="1678"/>
      <c r="T9" s="1679"/>
      <c r="U9" s="1677"/>
      <c r="V9" s="1678"/>
      <c r="W9" s="1678"/>
      <c r="X9" s="1678"/>
      <c r="Y9" s="1678"/>
      <c r="Z9" s="1679"/>
      <c r="AA9" s="1677"/>
      <c r="AB9" s="1678"/>
      <c r="AC9" s="1678"/>
      <c r="AD9" s="1678"/>
      <c r="AE9" s="1679"/>
      <c r="AF9" s="1692" t="s">
        <v>741</v>
      </c>
      <c r="AG9" s="1710"/>
      <c r="AH9" s="1710"/>
      <c r="AI9" s="1710"/>
      <c r="AJ9" s="1710"/>
      <c r="AK9" s="1710"/>
      <c r="AL9" s="1714" t="s">
        <v>740</v>
      </c>
      <c r="AM9" s="1715"/>
      <c r="AN9" s="1715"/>
      <c r="AO9" s="1715"/>
      <c r="AP9" s="1715"/>
      <c r="AQ9" s="1715"/>
      <c r="AR9" s="1715"/>
      <c r="AS9" s="1715"/>
      <c r="AT9" s="1715"/>
      <c r="AU9" s="1715"/>
      <c r="AV9" s="1715"/>
      <c r="AW9" s="1715"/>
      <c r="AX9" s="1715"/>
      <c r="AY9" s="1715"/>
      <c r="AZ9" s="1716"/>
      <c r="BA9" s="1710"/>
      <c r="BB9" s="1710"/>
      <c r="BC9" s="1710"/>
      <c r="BD9" s="1710"/>
      <c r="BE9" s="1717"/>
      <c r="BF9" s="294"/>
    </row>
    <row r="10" spans="1:60" ht="21.95" customHeight="1">
      <c r="A10" s="1673"/>
      <c r="B10" s="1677"/>
      <c r="C10" s="1678"/>
      <c r="D10" s="1678"/>
      <c r="E10" s="1678"/>
      <c r="F10" s="1678"/>
      <c r="G10" s="1678"/>
      <c r="H10" s="1678"/>
      <c r="I10" s="1678"/>
      <c r="J10" s="1679"/>
      <c r="K10" s="1677"/>
      <c r="L10" s="1678"/>
      <c r="M10" s="1678"/>
      <c r="N10" s="1679"/>
      <c r="O10" s="1677"/>
      <c r="P10" s="1678"/>
      <c r="Q10" s="1678"/>
      <c r="R10" s="1678"/>
      <c r="S10" s="1678"/>
      <c r="T10" s="1679"/>
      <c r="U10" s="1677"/>
      <c r="V10" s="1678"/>
      <c r="W10" s="1678"/>
      <c r="X10" s="1678"/>
      <c r="Y10" s="1678"/>
      <c r="Z10" s="1679"/>
      <c r="AA10" s="1677"/>
      <c r="AB10" s="1678"/>
      <c r="AC10" s="1678"/>
      <c r="AD10" s="1678"/>
      <c r="AE10" s="1679"/>
      <c r="AF10" s="1692" t="s">
        <v>742</v>
      </c>
      <c r="AG10" s="1710"/>
      <c r="AH10" s="1710"/>
      <c r="AI10" s="1710"/>
      <c r="AJ10" s="1710"/>
      <c r="AK10" s="1710"/>
      <c r="AL10" s="1707" t="s">
        <v>740</v>
      </c>
      <c r="AM10" s="1708"/>
      <c r="AN10" s="1708"/>
      <c r="AO10" s="1708"/>
      <c r="AP10" s="1708"/>
      <c r="AQ10" s="1708"/>
      <c r="AR10" s="1708"/>
      <c r="AS10" s="1708"/>
      <c r="AT10" s="1708"/>
      <c r="AU10" s="1708"/>
      <c r="AV10" s="1708"/>
      <c r="AW10" s="1708"/>
      <c r="AX10" s="1708"/>
      <c r="AY10" s="1708"/>
      <c r="AZ10" s="1709"/>
      <c r="BA10" s="1710"/>
      <c r="BB10" s="1710"/>
      <c r="BC10" s="1710"/>
      <c r="BD10" s="1710"/>
      <c r="BE10" s="1717"/>
      <c r="BF10" s="298"/>
    </row>
    <row r="11" spans="1:60" ht="21.95" customHeight="1">
      <c r="A11" s="1673"/>
      <c r="B11" s="1677"/>
      <c r="C11" s="1678"/>
      <c r="D11" s="1678"/>
      <c r="E11" s="1678"/>
      <c r="F11" s="1678"/>
      <c r="G11" s="1678"/>
      <c r="H11" s="1678"/>
      <c r="I11" s="1678"/>
      <c r="J11" s="1679"/>
      <c r="K11" s="1677"/>
      <c r="L11" s="1678"/>
      <c r="M11" s="1678"/>
      <c r="N11" s="1679"/>
      <c r="O11" s="1677"/>
      <c r="P11" s="1678"/>
      <c r="Q11" s="1678"/>
      <c r="R11" s="1678"/>
      <c r="S11" s="1678"/>
      <c r="T11" s="1679"/>
      <c r="U11" s="1677"/>
      <c r="V11" s="1678"/>
      <c r="W11" s="1678"/>
      <c r="X11" s="1678"/>
      <c r="Y11" s="1678"/>
      <c r="Z11" s="1679"/>
      <c r="AA11" s="1677"/>
      <c r="AB11" s="1678"/>
      <c r="AC11" s="1678"/>
      <c r="AD11" s="1678"/>
      <c r="AE11" s="1679"/>
      <c r="AF11" s="1706" t="s">
        <v>743</v>
      </c>
      <c r="AG11" s="1691"/>
      <c r="AH11" s="1691"/>
      <c r="AI11" s="1691"/>
      <c r="AJ11" s="1691"/>
      <c r="AK11" s="1692"/>
      <c r="AL11" s="1714" t="s">
        <v>740</v>
      </c>
      <c r="AM11" s="1715"/>
      <c r="AN11" s="1715"/>
      <c r="AO11" s="1715"/>
      <c r="AP11" s="1715"/>
      <c r="AQ11" s="1715"/>
      <c r="AR11" s="1715"/>
      <c r="AS11" s="1715"/>
      <c r="AT11" s="1715"/>
      <c r="AU11" s="1715"/>
      <c r="AV11" s="1715"/>
      <c r="AW11" s="1715"/>
      <c r="AX11" s="1715"/>
      <c r="AY11" s="1715"/>
      <c r="AZ11" s="1716"/>
      <c r="BA11" s="1706"/>
      <c r="BB11" s="1691"/>
      <c r="BC11" s="1691"/>
      <c r="BD11" s="1691"/>
      <c r="BE11" s="1725"/>
      <c r="BF11" s="298"/>
    </row>
    <row r="12" spans="1:60" ht="21.95" customHeight="1">
      <c r="A12" s="1673"/>
      <c r="B12" s="1677"/>
      <c r="C12" s="1678"/>
      <c r="D12" s="1678"/>
      <c r="E12" s="1678"/>
      <c r="F12" s="1678"/>
      <c r="G12" s="1678"/>
      <c r="H12" s="1678"/>
      <c r="I12" s="1678"/>
      <c r="J12" s="1679"/>
      <c r="K12" s="1677"/>
      <c r="L12" s="1678"/>
      <c r="M12" s="1678"/>
      <c r="N12" s="1679"/>
      <c r="O12" s="1677"/>
      <c r="P12" s="1678"/>
      <c r="Q12" s="1678"/>
      <c r="R12" s="1678"/>
      <c r="S12" s="1678"/>
      <c r="T12" s="1679"/>
      <c r="U12" s="1677"/>
      <c r="V12" s="1678"/>
      <c r="W12" s="1678"/>
      <c r="X12" s="1678"/>
      <c r="Y12" s="1678"/>
      <c r="Z12" s="1679"/>
      <c r="AA12" s="1677"/>
      <c r="AB12" s="1678"/>
      <c r="AC12" s="1678"/>
      <c r="AD12" s="1678"/>
      <c r="AE12" s="1679"/>
      <c r="AF12" s="1706" t="s">
        <v>744</v>
      </c>
      <c r="AG12" s="1691"/>
      <c r="AH12" s="1691"/>
      <c r="AI12" s="1691"/>
      <c r="AJ12" s="1691"/>
      <c r="AK12" s="1692"/>
      <c r="AL12" s="1707" t="s">
        <v>745</v>
      </c>
      <c r="AM12" s="1708"/>
      <c r="AN12" s="1708"/>
      <c r="AO12" s="1708"/>
      <c r="AP12" s="1708"/>
      <c r="AQ12" s="1708"/>
      <c r="AR12" s="1708"/>
      <c r="AS12" s="1708"/>
      <c r="AT12" s="1708"/>
      <c r="AU12" s="1708"/>
      <c r="AV12" s="1708"/>
      <c r="AW12" s="1708"/>
      <c r="AX12" s="1708"/>
      <c r="AY12" s="1708"/>
      <c r="AZ12" s="1709"/>
      <c r="BA12" s="1711"/>
      <c r="BB12" s="1712"/>
      <c r="BC12" s="1712"/>
      <c r="BD12" s="1712"/>
      <c r="BE12" s="1724"/>
      <c r="BF12" s="294"/>
    </row>
    <row r="13" spans="1:60" ht="21.95" customHeight="1">
      <c r="A13" s="1673"/>
      <c r="B13" s="1677"/>
      <c r="C13" s="1678"/>
      <c r="D13" s="1678"/>
      <c r="E13" s="1678"/>
      <c r="F13" s="1678"/>
      <c r="G13" s="1678"/>
      <c r="H13" s="1678"/>
      <c r="I13" s="1678"/>
      <c r="J13" s="1679"/>
      <c r="K13" s="1677"/>
      <c r="L13" s="1678"/>
      <c r="M13" s="1678"/>
      <c r="N13" s="1679"/>
      <c r="O13" s="1677"/>
      <c r="P13" s="1678"/>
      <c r="Q13" s="1678"/>
      <c r="R13" s="1678"/>
      <c r="S13" s="1678"/>
      <c r="T13" s="1679"/>
      <c r="U13" s="1677"/>
      <c r="V13" s="1678"/>
      <c r="W13" s="1678"/>
      <c r="X13" s="1678"/>
      <c r="Y13" s="1678"/>
      <c r="Z13" s="1679"/>
      <c r="AA13" s="1677"/>
      <c r="AB13" s="1678"/>
      <c r="AC13" s="1678"/>
      <c r="AD13" s="1678"/>
      <c r="AE13" s="1679"/>
      <c r="AF13" s="1706" t="s">
        <v>746</v>
      </c>
      <c r="AG13" s="1691"/>
      <c r="AH13" s="1691"/>
      <c r="AI13" s="1691"/>
      <c r="AJ13" s="1691"/>
      <c r="AK13" s="1692"/>
      <c r="AL13" s="1707" t="s">
        <v>740</v>
      </c>
      <c r="AM13" s="1708"/>
      <c r="AN13" s="1708"/>
      <c r="AO13" s="1708"/>
      <c r="AP13" s="1708"/>
      <c r="AQ13" s="1708"/>
      <c r="AR13" s="1708"/>
      <c r="AS13" s="1708"/>
      <c r="AT13" s="1708"/>
      <c r="AU13" s="1708"/>
      <c r="AV13" s="1708"/>
      <c r="AW13" s="1708"/>
      <c r="AX13" s="1708"/>
      <c r="AY13" s="1708"/>
      <c r="AZ13" s="1709"/>
      <c r="BA13" s="1711"/>
      <c r="BB13" s="1712"/>
      <c r="BC13" s="1712"/>
      <c r="BD13" s="1712"/>
      <c r="BE13" s="1724"/>
      <c r="BF13" s="294"/>
    </row>
    <row r="14" spans="1:60" ht="21.95" customHeight="1">
      <c r="A14" s="1673"/>
      <c r="B14" s="1677"/>
      <c r="C14" s="1678"/>
      <c r="D14" s="1678"/>
      <c r="E14" s="1678"/>
      <c r="F14" s="1678"/>
      <c r="G14" s="1678"/>
      <c r="H14" s="1678"/>
      <c r="I14" s="1678"/>
      <c r="J14" s="1679"/>
      <c r="K14" s="1677"/>
      <c r="L14" s="1678"/>
      <c r="M14" s="1678"/>
      <c r="N14" s="1679"/>
      <c r="O14" s="1677"/>
      <c r="P14" s="1678"/>
      <c r="Q14" s="1678"/>
      <c r="R14" s="1678"/>
      <c r="S14" s="1678"/>
      <c r="T14" s="1679"/>
      <c r="U14" s="1677"/>
      <c r="V14" s="1678"/>
      <c r="W14" s="1678"/>
      <c r="X14" s="1678"/>
      <c r="Y14" s="1678"/>
      <c r="Z14" s="1679"/>
      <c r="AA14" s="1677"/>
      <c r="AB14" s="1678"/>
      <c r="AC14" s="1678"/>
      <c r="AD14" s="1678"/>
      <c r="AE14" s="1679"/>
      <c r="AF14" s="1691" t="s">
        <v>747</v>
      </c>
      <c r="AG14" s="1691"/>
      <c r="AH14" s="1691"/>
      <c r="AI14" s="1691"/>
      <c r="AJ14" s="1691"/>
      <c r="AK14" s="1692"/>
      <c r="AL14" s="1714" t="s">
        <v>740</v>
      </c>
      <c r="AM14" s="1715"/>
      <c r="AN14" s="1715"/>
      <c r="AO14" s="1715"/>
      <c r="AP14" s="1715"/>
      <c r="AQ14" s="1715"/>
      <c r="AR14" s="1715"/>
      <c r="AS14" s="1715"/>
      <c r="AT14" s="1715"/>
      <c r="AU14" s="1715"/>
      <c r="AV14" s="1715"/>
      <c r="AW14" s="1715"/>
      <c r="AX14" s="1715"/>
      <c r="AY14" s="1715"/>
      <c r="AZ14" s="1716"/>
      <c r="BA14" s="1710"/>
      <c r="BB14" s="1710"/>
      <c r="BC14" s="1710"/>
      <c r="BD14" s="1710"/>
      <c r="BE14" s="1717"/>
      <c r="BF14" s="294"/>
    </row>
    <row r="15" spans="1:60" ht="21.95" customHeight="1">
      <c r="A15" s="1673"/>
      <c r="B15" s="1677"/>
      <c r="C15" s="1678"/>
      <c r="D15" s="1678"/>
      <c r="E15" s="1678"/>
      <c r="F15" s="1678"/>
      <c r="G15" s="1678"/>
      <c r="H15" s="1678"/>
      <c r="I15" s="1678"/>
      <c r="J15" s="1679"/>
      <c r="K15" s="1677"/>
      <c r="L15" s="1678"/>
      <c r="M15" s="1678"/>
      <c r="N15" s="1679"/>
      <c r="O15" s="1677"/>
      <c r="P15" s="1678"/>
      <c r="Q15" s="1678"/>
      <c r="R15" s="1678"/>
      <c r="S15" s="1678"/>
      <c r="T15" s="1679"/>
      <c r="U15" s="1677"/>
      <c r="V15" s="1678"/>
      <c r="W15" s="1678"/>
      <c r="X15" s="1678"/>
      <c r="Y15" s="1678"/>
      <c r="Z15" s="1679"/>
      <c r="AA15" s="1677"/>
      <c r="AB15" s="1678"/>
      <c r="AC15" s="1678"/>
      <c r="AD15" s="1678"/>
      <c r="AE15" s="1679"/>
      <c r="AF15" s="1691" t="s">
        <v>748</v>
      </c>
      <c r="AG15" s="1691"/>
      <c r="AH15" s="1691"/>
      <c r="AI15" s="1691"/>
      <c r="AJ15" s="1691"/>
      <c r="AK15" s="1692"/>
      <c r="AL15" s="1714" t="s">
        <v>740</v>
      </c>
      <c r="AM15" s="1715"/>
      <c r="AN15" s="1715"/>
      <c r="AO15" s="1715"/>
      <c r="AP15" s="1715"/>
      <c r="AQ15" s="1715"/>
      <c r="AR15" s="1715"/>
      <c r="AS15" s="1715"/>
      <c r="AT15" s="1715"/>
      <c r="AU15" s="1715"/>
      <c r="AV15" s="1715"/>
      <c r="AW15" s="1715"/>
      <c r="AX15" s="1715"/>
      <c r="AY15" s="1715"/>
      <c r="AZ15" s="1716"/>
      <c r="BA15" s="1710"/>
      <c r="BB15" s="1710"/>
      <c r="BC15" s="1710"/>
      <c r="BD15" s="1710"/>
      <c r="BE15" s="1717"/>
      <c r="BF15" s="294"/>
    </row>
    <row r="16" spans="1:60" ht="21.95" customHeight="1">
      <c r="A16" s="1673"/>
      <c r="B16" s="1677"/>
      <c r="C16" s="1678"/>
      <c r="D16" s="1678"/>
      <c r="E16" s="1678"/>
      <c r="F16" s="1678"/>
      <c r="G16" s="1678"/>
      <c r="H16" s="1678"/>
      <c r="I16" s="1678"/>
      <c r="J16" s="1679"/>
      <c r="K16" s="1677"/>
      <c r="L16" s="1678"/>
      <c r="M16" s="1678"/>
      <c r="N16" s="1679"/>
      <c r="O16" s="1677"/>
      <c r="P16" s="1678"/>
      <c r="Q16" s="1678"/>
      <c r="R16" s="1678"/>
      <c r="S16" s="1678"/>
      <c r="T16" s="1679"/>
      <c r="U16" s="1677"/>
      <c r="V16" s="1678"/>
      <c r="W16" s="1678"/>
      <c r="X16" s="1678"/>
      <c r="Y16" s="1678"/>
      <c r="Z16" s="1679"/>
      <c r="AA16" s="1677"/>
      <c r="AB16" s="1678"/>
      <c r="AC16" s="1678"/>
      <c r="AD16" s="1678"/>
      <c r="AE16" s="1679"/>
      <c r="AF16" s="1692" t="s">
        <v>749</v>
      </c>
      <c r="AG16" s="1710"/>
      <c r="AH16" s="1710"/>
      <c r="AI16" s="1710"/>
      <c r="AJ16" s="1710"/>
      <c r="AK16" s="1710"/>
      <c r="AL16" s="1707" t="s">
        <v>750</v>
      </c>
      <c r="AM16" s="1708"/>
      <c r="AN16" s="1708"/>
      <c r="AO16" s="1708"/>
      <c r="AP16" s="1708"/>
      <c r="AQ16" s="1708"/>
      <c r="AR16" s="1708"/>
      <c r="AS16" s="1708"/>
      <c r="AT16" s="1708"/>
      <c r="AU16" s="1708"/>
      <c r="AV16" s="1708"/>
      <c r="AW16" s="1708"/>
      <c r="AX16" s="1708"/>
      <c r="AY16" s="1708"/>
      <c r="AZ16" s="1709"/>
      <c r="BA16" s="1710"/>
      <c r="BB16" s="1710"/>
      <c r="BC16" s="1710"/>
      <c r="BD16" s="1710"/>
      <c r="BE16" s="1717"/>
      <c r="BF16" s="294"/>
    </row>
    <row r="17" spans="1:58" ht="21.95" customHeight="1">
      <c r="A17" s="1673"/>
      <c r="B17" s="1677"/>
      <c r="C17" s="1678"/>
      <c r="D17" s="1678"/>
      <c r="E17" s="1678"/>
      <c r="F17" s="1678"/>
      <c r="G17" s="1678"/>
      <c r="H17" s="1678"/>
      <c r="I17" s="1678"/>
      <c r="J17" s="1679"/>
      <c r="K17" s="1677"/>
      <c r="L17" s="1678"/>
      <c r="M17" s="1678"/>
      <c r="N17" s="1679"/>
      <c r="O17" s="1677"/>
      <c r="P17" s="1678"/>
      <c r="Q17" s="1678"/>
      <c r="R17" s="1678"/>
      <c r="S17" s="1678"/>
      <c r="T17" s="1679"/>
      <c r="U17" s="1677"/>
      <c r="V17" s="1678"/>
      <c r="W17" s="1678"/>
      <c r="X17" s="1678"/>
      <c r="Y17" s="1678"/>
      <c r="Z17" s="1679"/>
      <c r="AA17" s="1677"/>
      <c r="AB17" s="1678"/>
      <c r="AC17" s="1678"/>
      <c r="AD17" s="1678"/>
      <c r="AE17" s="1679"/>
      <c r="AF17" s="1691" t="s">
        <v>751</v>
      </c>
      <c r="AG17" s="1691"/>
      <c r="AH17" s="1691"/>
      <c r="AI17" s="1691"/>
      <c r="AJ17" s="1691"/>
      <c r="AK17" s="1692"/>
      <c r="AL17" s="1707" t="s">
        <v>752</v>
      </c>
      <c r="AM17" s="1708"/>
      <c r="AN17" s="1708"/>
      <c r="AO17" s="1708"/>
      <c r="AP17" s="1708"/>
      <c r="AQ17" s="1708"/>
      <c r="AR17" s="1708"/>
      <c r="AS17" s="1708"/>
      <c r="AT17" s="1708"/>
      <c r="AU17" s="1708"/>
      <c r="AV17" s="1708"/>
      <c r="AW17" s="1708"/>
      <c r="AX17" s="1708"/>
      <c r="AY17" s="1708"/>
      <c r="AZ17" s="1709"/>
      <c r="BA17" s="1710"/>
      <c r="BB17" s="1710"/>
      <c r="BC17" s="1710"/>
      <c r="BD17" s="1710"/>
      <c r="BE17" s="1717"/>
      <c r="BF17" s="294"/>
    </row>
    <row r="18" spans="1:58" ht="21.95" customHeight="1">
      <c r="A18" s="1673"/>
      <c r="B18" s="1677"/>
      <c r="C18" s="1678"/>
      <c r="D18" s="1678"/>
      <c r="E18" s="1678"/>
      <c r="F18" s="1678"/>
      <c r="G18" s="1678"/>
      <c r="H18" s="1678"/>
      <c r="I18" s="1678"/>
      <c r="J18" s="1679"/>
      <c r="K18" s="1677"/>
      <c r="L18" s="1678"/>
      <c r="M18" s="1678"/>
      <c r="N18" s="1679"/>
      <c r="O18" s="1677"/>
      <c r="P18" s="1678"/>
      <c r="Q18" s="1678"/>
      <c r="R18" s="1678"/>
      <c r="S18" s="1678"/>
      <c r="T18" s="1679"/>
      <c r="U18" s="1677"/>
      <c r="V18" s="1678"/>
      <c r="W18" s="1678"/>
      <c r="X18" s="1678"/>
      <c r="Y18" s="1678"/>
      <c r="Z18" s="1679"/>
      <c r="AA18" s="1677"/>
      <c r="AB18" s="1678"/>
      <c r="AC18" s="1678"/>
      <c r="AD18" s="1678"/>
      <c r="AE18" s="1679"/>
      <c r="AF18" s="1692" t="s">
        <v>753</v>
      </c>
      <c r="AG18" s="1710"/>
      <c r="AH18" s="1710"/>
      <c r="AI18" s="1710"/>
      <c r="AJ18" s="1710"/>
      <c r="AK18" s="1710"/>
      <c r="AL18" s="1714" t="s">
        <v>754</v>
      </c>
      <c r="AM18" s="1715"/>
      <c r="AN18" s="1715"/>
      <c r="AO18" s="1715"/>
      <c r="AP18" s="1715"/>
      <c r="AQ18" s="1715"/>
      <c r="AR18" s="1715"/>
      <c r="AS18" s="1715"/>
      <c r="AT18" s="1715"/>
      <c r="AU18" s="1715"/>
      <c r="AV18" s="1715"/>
      <c r="AW18" s="1715"/>
      <c r="AX18" s="1715"/>
      <c r="AY18" s="1715"/>
      <c r="AZ18" s="1716"/>
      <c r="BA18" s="1710"/>
      <c r="BB18" s="1710"/>
      <c r="BC18" s="1710"/>
      <c r="BD18" s="1710"/>
      <c r="BE18" s="1717"/>
      <c r="BF18" s="294"/>
    </row>
    <row r="19" spans="1:58" ht="21.95" customHeight="1">
      <c r="A19" s="1673"/>
      <c r="B19" s="1677"/>
      <c r="C19" s="1678"/>
      <c r="D19" s="1678"/>
      <c r="E19" s="1678"/>
      <c r="F19" s="1678"/>
      <c r="G19" s="1678"/>
      <c r="H19" s="1678"/>
      <c r="I19" s="1678"/>
      <c r="J19" s="1679"/>
      <c r="K19" s="1677"/>
      <c r="L19" s="1678"/>
      <c r="M19" s="1678"/>
      <c r="N19" s="1679"/>
      <c r="O19" s="1677"/>
      <c r="P19" s="1678"/>
      <c r="Q19" s="1678"/>
      <c r="R19" s="1678"/>
      <c r="S19" s="1678"/>
      <c r="T19" s="1679"/>
      <c r="U19" s="1677"/>
      <c r="V19" s="1678"/>
      <c r="W19" s="1678"/>
      <c r="X19" s="1678"/>
      <c r="Y19" s="1678"/>
      <c r="Z19" s="1679"/>
      <c r="AA19" s="1677"/>
      <c r="AB19" s="1678"/>
      <c r="AC19" s="1678"/>
      <c r="AD19" s="1678"/>
      <c r="AE19" s="1679"/>
      <c r="AF19" s="1692" t="s">
        <v>755</v>
      </c>
      <c r="AG19" s="1710"/>
      <c r="AH19" s="1710"/>
      <c r="AI19" s="1710"/>
      <c r="AJ19" s="1710"/>
      <c r="AK19" s="1710"/>
      <c r="AL19" s="1714" t="s">
        <v>740</v>
      </c>
      <c r="AM19" s="1715"/>
      <c r="AN19" s="1715"/>
      <c r="AO19" s="1715"/>
      <c r="AP19" s="1715"/>
      <c r="AQ19" s="1715"/>
      <c r="AR19" s="1715"/>
      <c r="AS19" s="1715"/>
      <c r="AT19" s="1715"/>
      <c r="AU19" s="1715"/>
      <c r="AV19" s="1715"/>
      <c r="AW19" s="1715"/>
      <c r="AX19" s="1715"/>
      <c r="AY19" s="1715"/>
      <c r="AZ19" s="1716"/>
      <c r="BA19" s="1710"/>
      <c r="BB19" s="1710"/>
      <c r="BC19" s="1710"/>
      <c r="BD19" s="1710"/>
      <c r="BE19" s="1717"/>
      <c r="BF19" s="294"/>
    </row>
    <row r="20" spans="1:58" ht="21.95" customHeight="1">
      <c r="A20" s="1673"/>
      <c r="B20" s="1677"/>
      <c r="C20" s="1678"/>
      <c r="D20" s="1678"/>
      <c r="E20" s="1678"/>
      <c r="F20" s="1678"/>
      <c r="G20" s="1678"/>
      <c r="H20" s="1678"/>
      <c r="I20" s="1678"/>
      <c r="J20" s="1679"/>
      <c r="K20" s="1677"/>
      <c r="L20" s="1678"/>
      <c r="M20" s="1678"/>
      <c r="N20" s="1679"/>
      <c r="O20" s="1677"/>
      <c r="P20" s="1678"/>
      <c r="Q20" s="1678"/>
      <c r="R20" s="1678"/>
      <c r="S20" s="1678"/>
      <c r="T20" s="1679"/>
      <c r="U20" s="1677"/>
      <c r="V20" s="1678"/>
      <c r="W20" s="1678"/>
      <c r="X20" s="1678"/>
      <c r="Y20" s="1678"/>
      <c r="Z20" s="1679"/>
      <c r="AA20" s="1677"/>
      <c r="AB20" s="1678"/>
      <c r="AC20" s="1678"/>
      <c r="AD20" s="1678"/>
      <c r="AE20" s="1679"/>
      <c r="AF20" s="1711" t="s">
        <v>756</v>
      </c>
      <c r="AG20" s="1712"/>
      <c r="AH20" s="1712"/>
      <c r="AI20" s="1712"/>
      <c r="AJ20" s="1712"/>
      <c r="AK20" s="1713"/>
      <c r="AL20" s="1707" t="s">
        <v>757</v>
      </c>
      <c r="AM20" s="1708"/>
      <c r="AN20" s="1708"/>
      <c r="AO20" s="1708"/>
      <c r="AP20" s="1708"/>
      <c r="AQ20" s="1708"/>
      <c r="AR20" s="1708"/>
      <c r="AS20" s="1708"/>
      <c r="AT20" s="1708"/>
      <c r="AU20" s="1708"/>
      <c r="AV20" s="1708"/>
      <c r="AW20" s="1708"/>
      <c r="AX20" s="1708"/>
      <c r="AY20" s="1708"/>
      <c r="AZ20" s="1709"/>
      <c r="BA20" s="1711"/>
      <c r="BB20" s="1712"/>
      <c r="BC20" s="1712"/>
      <c r="BD20" s="1712"/>
      <c r="BE20" s="1724"/>
      <c r="BF20" s="297"/>
    </row>
    <row r="21" spans="1:58" ht="21.95" customHeight="1">
      <c r="A21" s="1673"/>
      <c r="B21" s="1677"/>
      <c r="C21" s="1678"/>
      <c r="D21" s="1678"/>
      <c r="E21" s="1678"/>
      <c r="F21" s="1678"/>
      <c r="G21" s="1678"/>
      <c r="H21" s="1678"/>
      <c r="I21" s="1678"/>
      <c r="J21" s="1679"/>
      <c r="K21" s="1677"/>
      <c r="L21" s="1678"/>
      <c r="M21" s="1678"/>
      <c r="N21" s="1679"/>
      <c r="O21" s="1677"/>
      <c r="P21" s="1678"/>
      <c r="Q21" s="1678"/>
      <c r="R21" s="1678"/>
      <c r="S21" s="1678"/>
      <c r="T21" s="1679"/>
      <c r="U21" s="1677"/>
      <c r="V21" s="1678"/>
      <c r="W21" s="1678"/>
      <c r="X21" s="1678"/>
      <c r="Y21" s="1678"/>
      <c r="Z21" s="1679"/>
      <c r="AA21" s="1677"/>
      <c r="AB21" s="1678"/>
      <c r="AC21" s="1678"/>
      <c r="AD21" s="1678"/>
      <c r="AE21" s="1679"/>
      <c r="AF21" s="1692" t="s">
        <v>758</v>
      </c>
      <c r="AG21" s="1710"/>
      <c r="AH21" s="1710"/>
      <c r="AI21" s="1710"/>
      <c r="AJ21" s="1710"/>
      <c r="AK21" s="1710"/>
      <c r="AL21" s="1714" t="s">
        <v>740</v>
      </c>
      <c r="AM21" s="1715"/>
      <c r="AN21" s="1715"/>
      <c r="AO21" s="1715"/>
      <c r="AP21" s="1715"/>
      <c r="AQ21" s="1715"/>
      <c r="AR21" s="1715"/>
      <c r="AS21" s="1715"/>
      <c r="AT21" s="1715"/>
      <c r="AU21" s="1715"/>
      <c r="AV21" s="1715"/>
      <c r="AW21" s="1715"/>
      <c r="AX21" s="1715"/>
      <c r="AY21" s="1715"/>
      <c r="AZ21" s="1716"/>
      <c r="BA21" s="1710"/>
      <c r="BB21" s="1710"/>
      <c r="BC21" s="1710"/>
      <c r="BD21" s="1710"/>
      <c r="BE21" s="1717"/>
      <c r="BF21" s="297"/>
    </row>
    <row r="22" spans="1:58" ht="21.95" customHeight="1">
      <c r="A22" s="1673"/>
      <c r="B22" s="1677"/>
      <c r="C22" s="1678"/>
      <c r="D22" s="1678"/>
      <c r="E22" s="1678"/>
      <c r="F22" s="1678"/>
      <c r="G22" s="1678"/>
      <c r="H22" s="1678"/>
      <c r="I22" s="1678"/>
      <c r="J22" s="1679"/>
      <c r="K22" s="1677"/>
      <c r="L22" s="1678"/>
      <c r="M22" s="1678"/>
      <c r="N22" s="1679"/>
      <c r="O22" s="1677"/>
      <c r="P22" s="1678"/>
      <c r="Q22" s="1678"/>
      <c r="R22" s="1678"/>
      <c r="S22" s="1678"/>
      <c r="T22" s="1679"/>
      <c r="U22" s="1677"/>
      <c r="V22" s="1678"/>
      <c r="W22" s="1678"/>
      <c r="X22" s="1678"/>
      <c r="Y22" s="1678"/>
      <c r="Z22" s="1679"/>
      <c r="AA22" s="1677"/>
      <c r="AB22" s="1678"/>
      <c r="AC22" s="1678"/>
      <c r="AD22" s="1678"/>
      <c r="AE22" s="1679"/>
      <c r="AF22" s="1692" t="s">
        <v>759</v>
      </c>
      <c r="AG22" s="1710"/>
      <c r="AH22" s="1710"/>
      <c r="AI22" s="1710"/>
      <c r="AJ22" s="1710"/>
      <c r="AK22" s="1710"/>
      <c r="AL22" s="1707" t="s">
        <v>760</v>
      </c>
      <c r="AM22" s="1708"/>
      <c r="AN22" s="1708"/>
      <c r="AO22" s="1708"/>
      <c r="AP22" s="1708"/>
      <c r="AQ22" s="1708"/>
      <c r="AR22" s="1708"/>
      <c r="AS22" s="1708"/>
      <c r="AT22" s="1708"/>
      <c r="AU22" s="1708"/>
      <c r="AV22" s="1708"/>
      <c r="AW22" s="1708"/>
      <c r="AX22" s="1708"/>
      <c r="AY22" s="1708"/>
      <c r="AZ22" s="1709"/>
      <c r="BA22" s="1710"/>
      <c r="BB22" s="1710"/>
      <c r="BC22" s="1710"/>
      <c r="BD22" s="1710"/>
      <c r="BE22" s="1717"/>
      <c r="BF22" s="297"/>
    </row>
    <row r="23" spans="1:58" ht="21.95" customHeight="1">
      <c r="A23" s="1673"/>
      <c r="B23" s="1677"/>
      <c r="C23" s="1678"/>
      <c r="D23" s="1678"/>
      <c r="E23" s="1678"/>
      <c r="F23" s="1678"/>
      <c r="G23" s="1678"/>
      <c r="H23" s="1678"/>
      <c r="I23" s="1678"/>
      <c r="J23" s="1679"/>
      <c r="K23" s="1677"/>
      <c r="L23" s="1678"/>
      <c r="M23" s="1678"/>
      <c r="N23" s="1679"/>
      <c r="O23" s="1677"/>
      <c r="P23" s="1678"/>
      <c r="Q23" s="1678"/>
      <c r="R23" s="1678"/>
      <c r="S23" s="1678"/>
      <c r="T23" s="1679"/>
      <c r="U23" s="1677"/>
      <c r="V23" s="1678"/>
      <c r="W23" s="1678"/>
      <c r="X23" s="1678"/>
      <c r="Y23" s="1678"/>
      <c r="Z23" s="1679"/>
      <c r="AA23" s="1677"/>
      <c r="AB23" s="1678"/>
      <c r="AC23" s="1678"/>
      <c r="AD23" s="1678"/>
      <c r="AE23" s="1679"/>
      <c r="AF23" s="1692" t="s">
        <v>761</v>
      </c>
      <c r="AG23" s="1710"/>
      <c r="AH23" s="1710"/>
      <c r="AI23" s="1710"/>
      <c r="AJ23" s="1710"/>
      <c r="AK23" s="1710"/>
      <c r="AL23" s="1714" t="s">
        <v>740</v>
      </c>
      <c r="AM23" s="1715"/>
      <c r="AN23" s="1715"/>
      <c r="AO23" s="1715"/>
      <c r="AP23" s="1715"/>
      <c r="AQ23" s="1715"/>
      <c r="AR23" s="1715"/>
      <c r="AS23" s="1715"/>
      <c r="AT23" s="1715"/>
      <c r="AU23" s="1715"/>
      <c r="AV23" s="1715"/>
      <c r="AW23" s="1715"/>
      <c r="AX23" s="1715"/>
      <c r="AY23" s="1715"/>
      <c r="AZ23" s="1716"/>
      <c r="BA23" s="1710"/>
      <c r="BB23" s="1710"/>
      <c r="BC23" s="1710"/>
      <c r="BD23" s="1710"/>
      <c r="BE23" s="1717"/>
      <c r="BF23" s="294"/>
    </row>
    <row r="24" spans="1:58" ht="21.95" customHeight="1">
      <c r="A24" s="1673"/>
      <c r="B24" s="1677"/>
      <c r="C24" s="1678"/>
      <c r="D24" s="1678"/>
      <c r="E24" s="1678"/>
      <c r="F24" s="1678"/>
      <c r="G24" s="1678"/>
      <c r="H24" s="1678"/>
      <c r="I24" s="1678"/>
      <c r="J24" s="1679"/>
      <c r="K24" s="1677"/>
      <c r="L24" s="1678"/>
      <c r="M24" s="1678"/>
      <c r="N24" s="1679"/>
      <c r="O24" s="1677"/>
      <c r="P24" s="1678"/>
      <c r="Q24" s="1678"/>
      <c r="R24" s="1678"/>
      <c r="S24" s="1678"/>
      <c r="T24" s="1679"/>
      <c r="U24" s="1677"/>
      <c r="V24" s="1678"/>
      <c r="W24" s="1678"/>
      <c r="X24" s="1678"/>
      <c r="Y24" s="1678"/>
      <c r="Z24" s="1679"/>
      <c r="AA24" s="1677"/>
      <c r="AB24" s="1678"/>
      <c r="AC24" s="1678"/>
      <c r="AD24" s="1678"/>
      <c r="AE24" s="1679"/>
      <c r="AF24" s="1690" t="s">
        <v>762</v>
      </c>
      <c r="AG24" s="1691"/>
      <c r="AH24" s="1691"/>
      <c r="AI24" s="1691"/>
      <c r="AJ24" s="1691"/>
      <c r="AK24" s="1692"/>
      <c r="AL24" s="1714" t="s">
        <v>740</v>
      </c>
      <c r="AM24" s="1715"/>
      <c r="AN24" s="1715"/>
      <c r="AO24" s="1715"/>
      <c r="AP24" s="1715"/>
      <c r="AQ24" s="1715"/>
      <c r="AR24" s="1715"/>
      <c r="AS24" s="1715"/>
      <c r="AT24" s="1715"/>
      <c r="AU24" s="1715"/>
      <c r="AV24" s="1715"/>
      <c r="AW24" s="1715"/>
      <c r="AX24" s="1715"/>
      <c r="AY24" s="1715"/>
      <c r="AZ24" s="1716"/>
      <c r="BA24" s="1710"/>
      <c r="BB24" s="1710"/>
      <c r="BC24" s="1710"/>
      <c r="BD24" s="1710"/>
      <c r="BE24" s="1717"/>
      <c r="BF24" s="297"/>
    </row>
    <row r="25" spans="1:58" ht="21.95" customHeight="1">
      <c r="A25" s="1673"/>
      <c r="B25" s="1677"/>
      <c r="C25" s="1678"/>
      <c r="D25" s="1678"/>
      <c r="E25" s="1678"/>
      <c r="F25" s="1678"/>
      <c r="G25" s="1678"/>
      <c r="H25" s="1678"/>
      <c r="I25" s="1678"/>
      <c r="J25" s="1679"/>
      <c r="K25" s="1684"/>
      <c r="L25" s="1685"/>
      <c r="M25" s="1685"/>
      <c r="N25" s="1686"/>
      <c r="O25" s="1684"/>
      <c r="P25" s="1685"/>
      <c r="Q25" s="1685"/>
      <c r="R25" s="1685"/>
      <c r="S25" s="1685"/>
      <c r="T25" s="1686"/>
      <c r="U25" s="1684"/>
      <c r="V25" s="1685"/>
      <c r="W25" s="1685"/>
      <c r="X25" s="1685"/>
      <c r="Y25" s="1685"/>
      <c r="Z25" s="1686"/>
      <c r="AA25" s="1684"/>
      <c r="AB25" s="1685"/>
      <c r="AC25" s="1685"/>
      <c r="AD25" s="1685"/>
      <c r="AE25" s="1686"/>
      <c r="AF25" s="1681" t="s">
        <v>763</v>
      </c>
      <c r="AG25" s="1681"/>
      <c r="AH25" s="1681"/>
      <c r="AI25" s="1681"/>
      <c r="AJ25" s="1681"/>
      <c r="AK25" s="1682"/>
      <c r="AL25" s="1714" t="s">
        <v>764</v>
      </c>
      <c r="AM25" s="1715"/>
      <c r="AN25" s="1715"/>
      <c r="AO25" s="1715"/>
      <c r="AP25" s="1715"/>
      <c r="AQ25" s="1715"/>
      <c r="AR25" s="1715"/>
      <c r="AS25" s="1715"/>
      <c r="AT25" s="1715"/>
      <c r="AU25" s="1715"/>
      <c r="AV25" s="1715"/>
      <c r="AW25" s="1715"/>
      <c r="AX25" s="1715"/>
      <c r="AY25" s="1715"/>
      <c r="AZ25" s="1716"/>
      <c r="BA25" s="1726"/>
      <c r="BB25" s="1726"/>
      <c r="BC25" s="1726"/>
      <c r="BD25" s="1726"/>
      <c r="BE25" s="1727"/>
      <c r="BF25" s="294"/>
    </row>
    <row r="26" spans="1:58" ht="21.95" customHeight="1">
      <c r="A26" s="1673"/>
      <c r="B26" s="1677"/>
      <c r="C26" s="1678"/>
      <c r="D26" s="1678"/>
      <c r="E26" s="1678"/>
      <c r="F26" s="1678"/>
      <c r="G26" s="1678"/>
      <c r="H26" s="1678"/>
      <c r="I26" s="1678"/>
      <c r="J26" s="1679"/>
      <c r="K26" s="1684"/>
      <c r="L26" s="1685"/>
      <c r="M26" s="1685"/>
      <c r="N26" s="1686"/>
      <c r="O26" s="1684"/>
      <c r="P26" s="1685"/>
      <c r="Q26" s="1685"/>
      <c r="R26" s="1685"/>
      <c r="S26" s="1685"/>
      <c r="T26" s="1686"/>
      <c r="U26" s="1684"/>
      <c r="V26" s="1685"/>
      <c r="W26" s="1685"/>
      <c r="X26" s="1685"/>
      <c r="Y26" s="1685"/>
      <c r="Z26" s="1686"/>
      <c r="AA26" s="1684"/>
      <c r="AB26" s="1685"/>
      <c r="AC26" s="1685"/>
      <c r="AD26" s="1685"/>
      <c r="AE26" s="1686"/>
      <c r="AF26" s="1691" t="s">
        <v>765</v>
      </c>
      <c r="AG26" s="1691"/>
      <c r="AH26" s="1691"/>
      <c r="AI26" s="1691"/>
      <c r="AJ26" s="1691"/>
      <c r="AK26" s="1692"/>
      <c r="AL26" s="1714" t="s">
        <v>766</v>
      </c>
      <c r="AM26" s="1715"/>
      <c r="AN26" s="1715"/>
      <c r="AO26" s="1715"/>
      <c r="AP26" s="1715"/>
      <c r="AQ26" s="1715"/>
      <c r="AR26" s="1715"/>
      <c r="AS26" s="1715"/>
      <c r="AT26" s="1715"/>
      <c r="AU26" s="1715"/>
      <c r="AV26" s="1715"/>
      <c r="AW26" s="1715"/>
      <c r="AX26" s="1715"/>
      <c r="AY26" s="1715"/>
      <c r="AZ26" s="1716"/>
      <c r="BA26" s="1710"/>
      <c r="BB26" s="1710"/>
      <c r="BC26" s="1710"/>
      <c r="BD26" s="1710"/>
      <c r="BE26" s="1717"/>
      <c r="BF26" s="294"/>
    </row>
    <row r="27" spans="1:58" ht="44.1" customHeight="1">
      <c r="A27" s="1673"/>
      <c r="B27" s="1677"/>
      <c r="C27" s="1678"/>
      <c r="D27" s="1678"/>
      <c r="E27" s="1678"/>
      <c r="F27" s="1678"/>
      <c r="G27" s="1678"/>
      <c r="H27" s="1678"/>
      <c r="I27" s="1678"/>
      <c r="J27" s="1679"/>
      <c r="K27" s="1684"/>
      <c r="L27" s="1685"/>
      <c r="M27" s="1685"/>
      <c r="N27" s="1686"/>
      <c r="O27" s="1684"/>
      <c r="P27" s="1685"/>
      <c r="Q27" s="1685"/>
      <c r="R27" s="1685"/>
      <c r="S27" s="1685"/>
      <c r="T27" s="1686"/>
      <c r="U27" s="1684"/>
      <c r="V27" s="1685"/>
      <c r="W27" s="1685"/>
      <c r="X27" s="1685"/>
      <c r="Y27" s="1685"/>
      <c r="Z27" s="1686"/>
      <c r="AA27" s="1684"/>
      <c r="AB27" s="1685"/>
      <c r="AC27" s="1685"/>
      <c r="AD27" s="1685"/>
      <c r="AE27" s="1686"/>
      <c r="AF27" s="1706" t="s">
        <v>767</v>
      </c>
      <c r="AG27" s="1691"/>
      <c r="AH27" s="1691"/>
      <c r="AI27" s="1691"/>
      <c r="AJ27" s="1691"/>
      <c r="AK27" s="1692"/>
      <c r="AL27" s="1730" t="s">
        <v>768</v>
      </c>
      <c r="AM27" s="1715"/>
      <c r="AN27" s="1715"/>
      <c r="AO27" s="1715"/>
      <c r="AP27" s="1715"/>
      <c r="AQ27" s="1715"/>
      <c r="AR27" s="1715"/>
      <c r="AS27" s="1715"/>
      <c r="AT27" s="1715"/>
      <c r="AU27" s="1715"/>
      <c r="AV27" s="1715"/>
      <c r="AW27" s="1715"/>
      <c r="AX27" s="1715"/>
      <c r="AY27" s="1715"/>
      <c r="AZ27" s="1716"/>
      <c r="BA27" s="1706"/>
      <c r="BB27" s="1691"/>
      <c r="BC27" s="1691"/>
      <c r="BD27" s="1691"/>
      <c r="BE27" s="1725"/>
      <c r="BF27" s="294"/>
    </row>
    <row r="28" spans="1:58" ht="21.95" customHeight="1">
      <c r="A28" s="1673"/>
      <c r="B28" s="1677"/>
      <c r="C28" s="1678"/>
      <c r="D28" s="1678"/>
      <c r="E28" s="1678"/>
      <c r="F28" s="1678"/>
      <c r="G28" s="1678"/>
      <c r="H28" s="1678"/>
      <c r="I28" s="1678"/>
      <c r="J28" s="1679"/>
      <c r="K28" s="1684"/>
      <c r="L28" s="1685"/>
      <c r="M28" s="1685"/>
      <c r="N28" s="1686"/>
      <c r="O28" s="1684"/>
      <c r="P28" s="1685"/>
      <c r="Q28" s="1685"/>
      <c r="R28" s="1685"/>
      <c r="S28" s="1685"/>
      <c r="T28" s="1686"/>
      <c r="U28" s="1684"/>
      <c r="V28" s="1685"/>
      <c r="W28" s="1685"/>
      <c r="X28" s="1685"/>
      <c r="Y28" s="1685"/>
      <c r="Z28" s="1686"/>
      <c r="AA28" s="1684"/>
      <c r="AB28" s="1685"/>
      <c r="AC28" s="1685"/>
      <c r="AD28" s="1685"/>
      <c r="AE28" s="1686"/>
      <c r="AF28" s="1691" t="s">
        <v>769</v>
      </c>
      <c r="AG28" s="1691"/>
      <c r="AH28" s="1691"/>
      <c r="AI28" s="1691"/>
      <c r="AJ28" s="1691"/>
      <c r="AK28" s="1692"/>
      <c r="AL28" s="1714" t="s">
        <v>770</v>
      </c>
      <c r="AM28" s="1715"/>
      <c r="AN28" s="1715"/>
      <c r="AO28" s="1715"/>
      <c r="AP28" s="1715"/>
      <c r="AQ28" s="1715"/>
      <c r="AR28" s="1715"/>
      <c r="AS28" s="1715"/>
      <c r="AT28" s="1715"/>
      <c r="AU28" s="1715"/>
      <c r="AV28" s="1715"/>
      <c r="AW28" s="1715"/>
      <c r="AX28" s="1715"/>
      <c r="AY28" s="1715"/>
      <c r="AZ28" s="1716"/>
      <c r="BA28" s="1710"/>
      <c r="BB28" s="1710"/>
      <c r="BC28" s="1710"/>
      <c r="BD28" s="1710"/>
      <c r="BE28" s="1717"/>
      <c r="BF28" s="294"/>
    </row>
    <row r="29" spans="1:58" ht="21.95" customHeight="1">
      <c r="A29" s="1673"/>
      <c r="B29" s="1677"/>
      <c r="C29" s="1678"/>
      <c r="D29" s="1678"/>
      <c r="E29" s="1678"/>
      <c r="F29" s="1678"/>
      <c r="G29" s="1678"/>
      <c r="H29" s="1678"/>
      <c r="I29" s="1678"/>
      <c r="J29" s="1679"/>
      <c r="K29" s="1684"/>
      <c r="L29" s="1685"/>
      <c r="M29" s="1685"/>
      <c r="N29" s="1686"/>
      <c r="O29" s="1684"/>
      <c r="P29" s="1685"/>
      <c r="Q29" s="1685"/>
      <c r="R29" s="1685"/>
      <c r="S29" s="1685"/>
      <c r="T29" s="1686"/>
      <c r="U29" s="1684"/>
      <c r="V29" s="1685"/>
      <c r="W29" s="1685"/>
      <c r="X29" s="1685"/>
      <c r="Y29" s="1685"/>
      <c r="Z29" s="1686"/>
      <c r="AA29" s="1684"/>
      <c r="AB29" s="1685"/>
      <c r="AC29" s="1685"/>
      <c r="AD29" s="1685"/>
      <c r="AE29" s="1686"/>
      <c r="AF29" s="1706" t="s">
        <v>771</v>
      </c>
      <c r="AG29" s="1691"/>
      <c r="AH29" s="1691"/>
      <c r="AI29" s="1691"/>
      <c r="AJ29" s="1691"/>
      <c r="AK29" s="1692"/>
      <c r="AL29" s="1707" t="s">
        <v>770</v>
      </c>
      <c r="AM29" s="1708"/>
      <c r="AN29" s="1708"/>
      <c r="AO29" s="1708"/>
      <c r="AP29" s="1708"/>
      <c r="AQ29" s="1708"/>
      <c r="AR29" s="1708"/>
      <c r="AS29" s="1708"/>
      <c r="AT29" s="1708"/>
      <c r="AU29" s="1708"/>
      <c r="AV29" s="1708"/>
      <c r="AW29" s="1708"/>
      <c r="AX29" s="1708"/>
      <c r="AY29" s="1708"/>
      <c r="AZ29" s="1709"/>
      <c r="BA29" s="1710"/>
      <c r="BB29" s="1728"/>
      <c r="BC29" s="1728"/>
      <c r="BD29" s="1728"/>
      <c r="BE29" s="1729"/>
      <c r="BF29" s="298"/>
    </row>
    <row r="30" spans="1:58" ht="21.95" customHeight="1" thickBot="1">
      <c r="A30" s="1673"/>
      <c r="B30" s="1680"/>
      <c r="C30" s="1681"/>
      <c r="D30" s="1681"/>
      <c r="E30" s="1681"/>
      <c r="F30" s="1681"/>
      <c r="G30" s="1681"/>
      <c r="H30" s="1681"/>
      <c r="I30" s="1681"/>
      <c r="J30" s="1682"/>
      <c r="K30" s="1687"/>
      <c r="L30" s="1688"/>
      <c r="M30" s="1688"/>
      <c r="N30" s="1689"/>
      <c r="O30" s="1687"/>
      <c r="P30" s="1688"/>
      <c r="Q30" s="1688"/>
      <c r="R30" s="1688"/>
      <c r="S30" s="1688"/>
      <c r="T30" s="1689"/>
      <c r="U30" s="1687"/>
      <c r="V30" s="1688"/>
      <c r="W30" s="1688"/>
      <c r="X30" s="1688"/>
      <c r="Y30" s="1688"/>
      <c r="Z30" s="1689"/>
      <c r="AA30" s="1687"/>
      <c r="AB30" s="1688"/>
      <c r="AC30" s="1688"/>
      <c r="AD30" s="1688"/>
      <c r="AE30" s="1689"/>
      <c r="AF30" s="1706" t="s">
        <v>772</v>
      </c>
      <c r="AG30" s="1691"/>
      <c r="AH30" s="1691"/>
      <c r="AI30" s="1691"/>
      <c r="AJ30" s="1691"/>
      <c r="AK30" s="1692"/>
      <c r="AL30" s="1707" t="s">
        <v>773</v>
      </c>
      <c r="AM30" s="1708"/>
      <c r="AN30" s="1708"/>
      <c r="AO30" s="1708"/>
      <c r="AP30" s="1708"/>
      <c r="AQ30" s="1708"/>
      <c r="AR30" s="1708"/>
      <c r="AS30" s="1708"/>
      <c r="AT30" s="1708"/>
      <c r="AU30" s="1708"/>
      <c r="AV30" s="1708"/>
      <c r="AW30" s="1708"/>
      <c r="AX30" s="1708"/>
      <c r="AY30" s="1708"/>
      <c r="AZ30" s="1709"/>
      <c r="BA30" s="1710"/>
      <c r="BB30" s="1728"/>
      <c r="BC30" s="1728"/>
      <c r="BD30" s="1728"/>
      <c r="BE30" s="1729"/>
      <c r="BF30" s="298"/>
    </row>
    <row r="31" spans="1:58" ht="11.25" customHeight="1">
      <c r="A31" s="299"/>
      <c r="B31" s="300"/>
      <c r="C31" s="300"/>
      <c r="D31" s="300"/>
      <c r="E31" s="300"/>
      <c r="F31" s="300"/>
      <c r="G31" s="300"/>
      <c r="H31" s="300"/>
      <c r="I31" s="300"/>
      <c r="J31" s="300"/>
      <c r="K31" s="300"/>
      <c r="L31" s="300"/>
      <c r="M31" s="300"/>
      <c r="N31" s="300"/>
      <c r="O31" s="300"/>
      <c r="P31" s="300"/>
      <c r="Q31" s="300"/>
      <c r="R31" s="300"/>
      <c r="S31" s="300"/>
      <c r="T31" s="300"/>
      <c r="U31" s="300"/>
      <c r="V31" s="300"/>
      <c r="W31" s="300"/>
      <c r="X31" s="300"/>
      <c r="Y31" s="300"/>
      <c r="Z31" s="300"/>
      <c r="AA31" s="300"/>
      <c r="AB31" s="300"/>
      <c r="AC31" s="300"/>
      <c r="AD31" s="300"/>
      <c r="AE31" s="300"/>
      <c r="AF31" s="300"/>
      <c r="AG31" s="300"/>
      <c r="AH31" s="300"/>
      <c r="AI31" s="300"/>
      <c r="AJ31" s="300"/>
      <c r="AK31" s="300"/>
      <c r="AL31" s="300"/>
      <c r="AM31" s="300"/>
      <c r="AN31" s="300"/>
      <c r="AO31" s="300"/>
      <c r="AP31" s="300"/>
      <c r="AQ31" s="300"/>
      <c r="AR31" s="300"/>
      <c r="AS31" s="300"/>
      <c r="AT31" s="300"/>
      <c r="AU31" s="300"/>
      <c r="AV31" s="300"/>
      <c r="AW31" s="300"/>
      <c r="AX31" s="300"/>
      <c r="AY31" s="300"/>
      <c r="AZ31" s="300"/>
      <c r="BA31" s="300"/>
      <c r="BB31" s="300"/>
      <c r="BC31" s="300"/>
      <c r="BD31" s="300"/>
      <c r="BE31" s="300"/>
      <c r="BF31" s="301"/>
    </row>
    <row r="32" spans="1:58" ht="9" customHeight="1">
      <c r="A32" s="302"/>
      <c r="B32" s="302"/>
      <c r="C32" s="302"/>
      <c r="D32" s="302"/>
      <c r="E32" s="302"/>
      <c r="F32" s="302"/>
      <c r="G32" s="302"/>
      <c r="H32" s="302"/>
      <c r="I32" s="302"/>
      <c r="J32" s="302"/>
      <c r="K32" s="302"/>
      <c r="L32" s="302"/>
      <c r="M32" s="302"/>
      <c r="N32" s="302"/>
      <c r="O32" s="302"/>
      <c r="P32" s="302"/>
      <c r="Q32" s="302"/>
      <c r="R32" s="302"/>
      <c r="S32" s="302"/>
      <c r="T32" s="302"/>
      <c r="U32" s="302"/>
      <c r="V32" s="302"/>
      <c r="W32" s="302"/>
      <c r="X32" s="302"/>
      <c r="Y32" s="302"/>
      <c r="Z32" s="302"/>
      <c r="AA32" s="302"/>
      <c r="AB32" s="302"/>
      <c r="AC32" s="302"/>
      <c r="AD32" s="302"/>
      <c r="AE32" s="302"/>
      <c r="AF32" s="302"/>
      <c r="AG32" s="302"/>
      <c r="AH32" s="302"/>
      <c r="AI32" s="302"/>
      <c r="AJ32" s="302"/>
      <c r="AK32" s="302"/>
      <c r="AL32" s="302"/>
      <c r="AM32" s="302"/>
      <c r="AN32" s="302"/>
      <c r="AO32" s="302"/>
      <c r="AP32" s="302"/>
      <c r="AQ32" s="302"/>
      <c r="AR32" s="302"/>
      <c r="AS32" s="302"/>
      <c r="AT32" s="302"/>
      <c r="AU32" s="302"/>
      <c r="AV32" s="302"/>
      <c r="AW32" s="302"/>
      <c r="AX32" s="302"/>
      <c r="AY32" s="302"/>
      <c r="AZ32" s="302"/>
      <c r="BA32" s="302"/>
      <c r="BB32" s="302"/>
      <c r="BC32" s="302"/>
      <c r="BD32" s="302"/>
      <c r="BE32" s="302"/>
    </row>
    <row r="33" spans="1:58" ht="27" customHeight="1">
      <c r="A33" s="303" t="s">
        <v>774</v>
      </c>
      <c r="B33" s="302"/>
      <c r="C33" s="1731" t="s">
        <v>775</v>
      </c>
      <c r="D33" s="1731"/>
      <c r="E33" s="1731"/>
      <c r="F33" s="1731"/>
      <c r="G33" s="1731"/>
      <c r="H33" s="1731"/>
      <c r="I33" s="1731"/>
      <c r="J33" s="1731"/>
      <c r="K33" s="1731"/>
      <c r="L33" s="1731"/>
      <c r="M33" s="1731"/>
      <c r="N33" s="1731"/>
      <c r="O33" s="1731"/>
      <c r="P33" s="1731"/>
      <c r="Q33" s="1731"/>
      <c r="R33" s="1731"/>
      <c r="S33" s="1731"/>
      <c r="T33" s="1731"/>
      <c r="U33" s="1731"/>
      <c r="V33" s="1731"/>
      <c r="W33" s="1731"/>
      <c r="X33" s="1731"/>
      <c r="Y33" s="1731"/>
      <c r="Z33" s="1731"/>
      <c r="AA33" s="1731"/>
      <c r="AB33" s="1731"/>
      <c r="AC33" s="1731"/>
      <c r="AD33" s="1731"/>
      <c r="AE33" s="1731"/>
      <c r="AF33" s="1731"/>
      <c r="AG33" s="1731"/>
      <c r="AH33" s="1731"/>
      <c r="AI33" s="1731"/>
      <c r="AJ33" s="1731"/>
      <c r="AK33" s="1731"/>
      <c r="AL33" s="1731"/>
      <c r="AM33" s="1731"/>
      <c r="AN33" s="1731"/>
      <c r="AO33" s="1731"/>
      <c r="AP33" s="1731"/>
      <c r="AQ33" s="1731"/>
      <c r="AR33" s="1731"/>
      <c r="AS33" s="1731"/>
      <c r="AT33" s="1731"/>
      <c r="AU33" s="1731"/>
      <c r="AV33" s="1731"/>
      <c r="AW33" s="1731"/>
      <c r="AX33" s="1731"/>
      <c r="AY33" s="1731"/>
      <c r="AZ33" s="1731"/>
      <c r="BA33" s="1731"/>
      <c r="BB33" s="1731"/>
      <c r="BC33" s="1731"/>
      <c r="BD33" s="1731"/>
      <c r="BE33" s="1731"/>
    </row>
    <row r="34" spans="1:58" ht="287.25" customHeight="1">
      <c r="A34" s="303"/>
      <c r="B34" s="302"/>
      <c r="C34" s="1731"/>
      <c r="D34" s="1731"/>
      <c r="E34" s="1731"/>
      <c r="F34" s="1731"/>
      <c r="G34" s="1731"/>
      <c r="H34" s="1731"/>
      <c r="I34" s="1731"/>
      <c r="J34" s="1731"/>
      <c r="K34" s="1731"/>
      <c r="L34" s="1731"/>
      <c r="M34" s="1731"/>
      <c r="N34" s="1731"/>
      <c r="O34" s="1731"/>
      <c r="P34" s="1731"/>
      <c r="Q34" s="1731"/>
      <c r="R34" s="1731"/>
      <c r="S34" s="1731"/>
      <c r="T34" s="1731"/>
      <c r="U34" s="1731"/>
      <c r="V34" s="1731"/>
      <c r="W34" s="1731"/>
      <c r="X34" s="1731"/>
      <c r="Y34" s="1731"/>
      <c r="Z34" s="1731"/>
      <c r="AA34" s="1731"/>
      <c r="AB34" s="1731"/>
      <c r="AC34" s="1731"/>
      <c r="AD34" s="1731"/>
      <c r="AE34" s="1731"/>
      <c r="AF34" s="1731"/>
      <c r="AG34" s="1731"/>
      <c r="AH34" s="1731"/>
      <c r="AI34" s="1731"/>
      <c r="AJ34" s="1731"/>
      <c r="AK34" s="1731"/>
      <c r="AL34" s="1731"/>
      <c r="AM34" s="1731"/>
      <c r="AN34" s="1731"/>
      <c r="AO34" s="1731"/>
      <c r="AP34" s="1731"/>
      <c r="AQ34" s="1731"/>
      <c r="AR34" s="1731"/>
      <c r="AS34" s="1731"/>
      <c r="AT34" s="1731"/>
      <c r="AU34" s="1731"/>
      <c r="AV34" s="1731"/>
      <c r="AW34" s="1731"/>
      <c r="AX34" s="1731"/>
      <c r="AY34" s="1731"/>
      <c r="AZ34" s="1731"/>
      <c r="BA34" s="1731"/>
      <c r="BB34" s="1731"/>
      <c r="BC34" s="1731"/>
      <c r="BD34" s="1731"/>
      <c r="BE34" s="1731"/>
      <c r="BF34" s="304"/>
    </row>
    <row r="35" spans="1:58" ht="26.25" customHeight="1">
      <c r="A35" s="303" t="s">
        <v>776</v>
      </c>
      <c r="B35" s="303"/>
      <c r="C35" s="303" t="s">
        <v>777</v>
      </c>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03"/>
      <c r="AL35" s="303"/>
      <c r="AM35" s="303"/>
      <c r="AN35" s="303"/>
      <c r="AO35" s="303"/>
      <c r="AP35" s="303"/>
      <c r="AQ35" s="303"/>
      <c r="AR35" s="303"/>
      <c r="AS35" s="303"/>
      <c r="AT35" s="303"/>
      <c r="AU35" s="303"/>
      <c r="AV35" s="303"/>
      <c r="AW35" s="303"/>
      <c r="AX35" s="303"/>
      <c r="AY35" s="303"/>
      <c r="AZ35" s="303"/>
      <c r="BA35" s="303"/>
      <c r="BB35" s="303"/>
      <c r="BC35" s="303"/>
      <c r="BD35" s="303"/>
      <c r="BE35" s="303"/>
      <c r="BF35" s="301"/>
    </row>
    <row r="36" spans="1:58" ht="26.25" customHeight="1">
      <c r="A36" s="303" t="s">
        <v>778</v>
      </c>
      <c r="B36" s="302"/>
      <c r="C36" s="302" t="s">
        <v>779</v>
      </c>
      <c r="D36" s="305"/>
      <c r="E36" s="305"/>
      <c r="F36" s="305"/>
      <c r="G36" s="305"/>
      <c r="H36" s="305"/>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5"/>
      <c r="AF36" s="305"/>
      <c r="AG36" s="305"/>
      <c r="AH36" s="305"/>
      <c r="AI36" s="305"/>
      <c r="AJ36" s="305"/>
      <c r="AK36" s="305"/>
      <c r="AL36" s="305"/>
      <c r="AM36" s="305"/>
      <c r="AN36" s="305"/>
      <c r="AO36" s="305"/>
      <c r="AP36" s="305"/>
      <c r="AQ36" s="305"/>
      <c r="AR36" s="305"/>
      <c r="AS36" s="305"/>
      <c r="AT36" s="305"/>
      <c r="AU36" s="305"/>
      <c r="AV36" s="305"/>
      <c r="AW36" s="305"/>
      <c r="AX36" s="305"/>
      <c r="AY36" s="305"/>
      <c r="AZ36" s="305"/>
      <c r="BA36" s="305"/>
      <c r="BB36" s="305"/>
      <c r="BC36" s="305"/>
      <c r="BD36" s="305"/>
      <c r="BE36" s="305"/>
    </row>
    <row r="37" spans="1:58" ht="27.75" customHeight="1">
      <c r="A37" s="303" t="s">
        <v>780</v>
      </c>
      <c r="B37" s="302"/>
      <c r="C37" s="306" t="s">
        <v>781</v>
      </c>
      <c r="D37" s="306"/>
      <c r="E37" s="306"/>
      <c r="F37" s="306"/>
      <c r="G37" s="306"/>
      <c r="H37" s="306"/>
      <c r="I37" s="306"/>
      <c r="J37" s="306"/>
      <c r="K37" s="306"/>
      <c r="L37" s="306"/>
      <c r="M37" s="306"/>
      <c r="N37" s="306"/>
      <c r="O37" s="306"/>
      <c r="P37" s="306"/>
      <c r="Q37" s="306"/>
      <c r="R37" s="306"/>
      <c r="S37" s="306"/>
      <c r="T37" s="306"/>
      <c r="U37" s="306"/>
      <c r="V37" s="306"/>
      <c r="W37" s="306"/>
      <c r="X37" s="306"/>
      <c r="Y37" s="306"/>
      <c r="Z37" s="306"/>
      <c r="AA37" s="306"/>
      <c r="AB37" s="306"/>
      <c r="AC37" s="306"/>
      <c r="AD37" s="306"/>
      <c r="AE37" s="306"/>
      <c r="AF37" s="306"/>
      <c r="AG37" s="306"/>
      <c r="AH37" s="306"/>
      <c r="AI37" s="306"/>
      <c r="AJ37" s="306"/>
      <c r="AK37" s="306"/>
      <c r="AL37" s="306"/>
      <c r="AM37" s="306"/>
      <c r="AN37" s="306"/>
      <c r="AO37" s="306"/>
      <c r="AP37" s="306"/>
      <c r="AQ37" s="306"/>
      <c r="AR37" s="306"/>
      <c r="AS37" s="306"/>
      <c r="AT37" s="306"/>
      <c r="AU37" s="306"/>
      <c r="AV37" s="306"/>
      <c r="AW37" s="306"/>
      <c r="AX37" s="306"/>
      <c r="AY37" s="306"/>
      <c r="AZ37" s="306"/>
      <c r="BA37" s="306"/>
      <c r="BB37" s="306"/>
      <c r="BC37" s="306"/>
      <c r="BD37" s="306"/>
    </row>
    <row r="38" spans="1:58" ht="27.75" customHeight="1">
      <c r="A38" s="303" t="s">
        <v>782</v>
      </c>
      <c r="B38" s="306"/>
      <c r="C38" s="302" t="s">
        <v>783</v>
      </c>
    </row>
    <row r="39" spans="1:58" ht="27.75" customHeight="1">
      <c r="A39" s="303" t="s">
        <v>784</v>
      </c>
      <c r="B39" s="306"/>
      <c r="C39" s="1731" t="s">
        <v>785</v>
      </c>
      <c r="D39" s="1733"/>
      <c r="E39" s="1733"/>
      <c r="F39" s="1733"/>
      <c r="G39" s="1733"/>
      <c r="H39" s="1733"/>
      <c r="I39" s="1733"/>
      <c r="J39" s="1733"/>
      <c r="K39" s="1733"/>
      <c r="L39" s="1733"/>
      <c r="M39" s="1733"/>
      <c r="N39" s="1733"/>
      <c r="O39" s="1733"/>
      <c r="P39" s="1733"/>
      <c r="Q39" s="1733"/>
      <c r="R39" s="1733"/>
      <c r="S39" s="1733"/>
      <c r="T39" s="1733"/>
      <c r="U39" s="1733"/>
      <c r="V39" s="1733"/>
      <c r="W39" s="1733"/>
      <c r="X39" s="1733"/>
      <c r="Y39" s="1733"/>
      <c r="Z39" s="1733"/>
      <c r="AA39" s="1733"/>
      <c r="AB39" s="1733"/>
      <c r="AC39" s="1733"/>
      <c r="AD39" s="1733"/>
      <c r="AE39" s="1733"/>
      <c r="AF39" s="1733"/>
      <c r="AG39" s="1733"/>
      <c r="AH39" s="1733"/>
      <c r="AI39" s="1733"/>
      <c r="AJ39" s="1733"/>
      <c r="AK39" s="1733"/>
      <c r="AL39" s="1733"/>
      <c r="AM39" s="1733"/>
      <c r="AN39" s="1733"/>
      <c r="AO39" s="1733"/>
      <c r="AP39" s="1733"/>
      <c r="AQ39" s="1733"/>
      <c r="AR39" s="1733"/>
      <c r="AS39" s="1733"/>
      <c r="AT39" s="1733"/>
      <c r="AU39" s="1733"/>
      <c r="AV39" s="1733"/>
      <c r="AW39" s="1733"/>
      <c r="AX39" s="1733"/>
      <c r="AY39" s="1733"/>
      <c r="AZ39" s="1733"/>
      <c r="BA39" s="1733"/>
      <c r="BB39" s="1733"/>
      <c r="BC39" s="1733"/>
      <c r="BD39" s="1733"/>
      <c r="BE39" s="1733"/>
    </row>
    <row r="40" spans="1:58" ht="34.5" customHeight="1">
      <c r="A40" s="303"/>
      <c r="B40" s="306"/>
      <c r="C40" s="1733"/>
      <c r="D40" s="1733"/>
      <c r="E40" s="1733"/>
      <c r="F40" s="1733"/>
      <c r="G40" s="1733"/>
      <c r="H40" s="1733"/>
      <c r="I40" s="1733"/>
      <c r="J40" s="1733"/>
      <c r="K40" s="1733"/>
      <c r="L40" s="1733"/>
      <c r="M40" s="1733"/>
      <c r="N40" s="1733"/>
      <c r="O40" s="1733"/>
      <c r="P40" s="1733"/>
      <c r="Q40" s="1733"/>
      <c r="R40" s="1733"/>
      <c r="S40" s="1733"/>
      <c r="T40" s="1733"/>
      <c r="U40" s="1733"/>
      <c r="V40" s="1733"/>
      <c r="W40" s="1733"/>
      <c r="X40" s="1733"/>
      <c r="Y40" s="1733"/>
      <c r="Z40" s="1733"/>
      <c r="AA40" s="1733"/>
      <c r="AB40" s="1733"/>
      <c r="AC40" s="1733"/>
      <c r="AD40" s="1733"/>
      <c r="AE40" s="1733"/>
      <c r="AF40" s="1733"/>
      <c r="AG40" s="1733"/>
      <c r="AH40" s="1733"/>
      <c r="AI40" s="1733"/>
      <c r="AJ40" s="1733"/>
      <c r="AK40" s="1733"/>
      <c r="AL40" s="1733"/>
      <c r="AM40" s="1733"/>
      <c r="AN40" s="1733"/>
      <c r="AO40" s="1733"/>
      <c r="AP40" s="1733"/>
      <c r="AQ40" s="1733"/>
      <c r="AR40" s="1733"/>
      <c r="AS40" s="1733"/>
      <c r="AT40" s="1733"/>
      <c r="AU40" s="1733"/>
      <c r="AV40" s="1733"/>
      <c r="AW40" s="1733"/>
      <c r="AX40" s="1733"/>
      <c r="AY40" s="1733"/>
      <c r="AZ40" s="1733"/>
      <c r="BA40" s="1733"/>
      <c r="BB40" s="1733"/>
      <c r="BC40" s="1733"/>
      <c r="BD40" s="1733"/>
      <c r="BE40" s="1733"/>
    </row>
    <row r="41" spans="1:58" ht="34.5" customHeight="1">
      <c r="A41" s="303"/>
      <c r="B41" s="306"/>
      <c r="C41" s="1733"/>
      <c r="D41" s="1733"/>
      <c r="E41" s="1733"/>
      <c r="F41" s="1733"/>
      <c r="G41" s="1733"/>
      <c r="H41" s="1733"/>
      <c r="I41" s="1733"/>
      <c r="J41" s="1733"/>
      <c r="K41" s="1733"/>
      <c r="L41" s="1733"/>
      <c r="M41" s="1733"/>
      <c r="N41" s="1733"/>
      <c r="O41" s="1733"/>
      <c r="P41" s="1733"/>
      <c r="Q41" s="1733"/>
      <c r="R41" s="1733"/>
      <c r="S41" s="1733"/>
      <c r="T41" s="1733"/>
      <c r="U41" s="1733"/>
      <c r="V41" s="1733"/>
      <c r="W41" s="1733"/>
      <c r="X41" s="1733"/>
      <c r="Y41" s="1733"/>
      <c r="Z41" s="1733"/>
      <c r="AA41" s="1733"/>
      <c r="AB41" s="1733"/>
      <c r="AC41" s="1733"/>
      <c r="AD41" s="1733"/>
      <c r="AE41" s="1733"/>
      <c r="AF41" s="1733"/>
      <c r="AG41" s="1733"/>
      <c r="AH41" s="1733"/>
      <c r="AI41" s="1733"/>
      <c r="AJ41" s="1733"/>
      <c r="AK41" s="1733"/>
      <c r="AL41" s="1733"/>
      <c r="AM41" s="1733"/>
      <c r="AN41" s="1733"/>
      <c r="AO41" s="1733"/>
      <c r="AP41" s="1733"/>
      <c r="AQ41" s="1733"/>
      <c r="AR41" s="1733"/>
      <c r="AS41" s="1733"/>
      <c r="AT41" s="1733"/>
      <c r="AU41" s="1733"/>
      <c r="AV41" s="1733"/>
      <c r="AW41" s="1733"/>
      <c r="AX41" s="1733"/>
      <c r="AY41" s="1733"/>
      <c r="AZ41" s="1733"/>
      <c r="BA41" s="1733"/>
      <c r="BB41" s="1733"/>
      <c r="BC41" s="1733"/>
      <c r="BD41" s="1733"/>
      <c r="BE41" s="1733"/>
    </row>
    <row r="42" spans="1:58" ht="22.5" customHeight="1">
      <c r="A42" s="303" t="s">
        <v>786</v>
      </c>
      <c r="B42" s="302"/>
      <c r="C42" s="1732" t="s">
        <v>787</v>
      </c>
      <c r="D42" s="1732"/>
      <c r="E42" s="1732"/>
      <c r="F42" s="1732"/>
      <c r="G42" s="1732"/>
      <c r="H42" s="1732"/>
      <c r="I42" s="1732"/>
      <c r="J42" s="1732"/>
      <c r="K42" s="1732"/>
      <c r="L42" s="1732"/>
      <c r="M42" s="1732"/>
      <c r="N42" s="1732"/>
      <c r="O42" s="1732"/>
      <c r="P42" s="1732"/>
      <c r="Q42" s="1732"/>
      <c r="R42" s="1732"/>
      <c r="S42" s="1732"/>
      <c r="T42" s="1732"/>
      <c r="U42" s="1732"/>
      <c r="V42" s="1732"/>
      <c r="W42" s="1732"/>
      <c r="X42" s="1732"/>
      <c r="Y42" s="1732"/>
      <c r="Z42" s="1732"/>
      <c r="AA42" s="1732"/>
      <c r="AB42" s="1732"/>
      <c r="AC42" s="1732"/>
      <c r="AD42" s="1732"/>
      <c r="AE42" s="1732"/>
      <c r="AF42" s="1732"/>
      <c r="AG42" s="1732"/>
      <c r="AH42" s="1732"/>
      <c r="AI42" s="1732"/>
      <c r="AJ42" s="1732"/>
      <c r="AK42" s="1732"/>
      <c r="AL42" s="1732"/>
      <c r="AM42" s="1732"/>
      <c r="AN42" s="1732"/>
      <c r="AO42" s="1732"/>
      <c r="AP42" s="1732"/>
      <c r="AQ42" s="1732"/>
      <c r="AR42" s="1732"/>
      <c r="AS42" s="1732"/>
      <c r="AT42" s="1732"/>
      <c r="AU42" s="1732"/>
      <c r="AV42" s="1732"/>
      <c r="AW42" s="1732"/>
      <c r="AX42" s="1732"/>
      <c r="AY42" s="1732"/>
      <c r="AZ42" s="1732"/>
      <c r="BA42" s="1732"/>
      <c r="BB42" s="1732"/>
      <c r="BC42" s="1732"/>
      <c r="BD42" s="1732"/>
      <c r="BE42" s="1732"/>
    </row>
    <row r="43" spans="1:58" ht="22.5" customHeight="1">
      <c r="A43" s="303"/>
      <c r="B43" s="302"/>
      <c r="C43" s="1732"/>
      <c r="D43" s="1732"/>
      <c r="E43" s="1732"/>
      <c r="F43" s="1732"/>
      <c r="G43" s="1732"/>
      <c r="H43" s="1732"/>
      <c r="I43" s="1732"/>
      <c r="J43" s="1732"/>
      <c r="K43" s="1732"/>
      <c r="L43" s="1732"/>
      <c r="M43" s="1732"/>
      <c r="N43" s="1732"/>
      <c r="O43" s="1732"/>
      <c r="P43" s="1732"/>
      <c r="Q43" s="1732"/>
      <c r="R43" s="1732"/>
      <c r="S43" s="1732"/>
      <c r="T43" s="1732"/>
      <c r="U43" s="1732"/>
      <c r="V43" s="1732"/>
      <c r="W43" s="1732"/>
      <c r="X43" s="1732"/>
      <c r="Y43" s="1732"/>
      <c r="Z43" s="1732"/>
      <c r="AA43" s="1732"/>
      <c r="AB43" s="1732"/>
      <c r="AC43" s="1732"/>
      <c r="AD43" s="1732"/>
      <c r="AE43" s="1732"/>
      <c r="AF43" s="1732"/>
      <c r="AG43" s="1732"/>
      <c r="AH43" s="1732"/>
      <c r="AI43" s="1732"/>
      <c r="AJ43" s="1732"/>
      <c r="AK43" s="1732"/>
      <c r="AL43" s="1732"/>
      <c r="AM43" s="1732"/>
      <c r="AN43" s="1732"/>
      <c r="AO43" s="1732"/>
      <c r="AP43" s="1732"/>
      <c r="AQ43" s="1732"/>
      <c r="AR43" s="1732"/>
      <c r="AS43" s="1732"/>
      <c r="AT43" s="1732"/>
      <c r="AU43" s="1732"/>
      <c r="AV43" s="1732"/>
      <c r="AW43" s="1732"/>
      <c r="AX43" s="1732"/>
      <c r="AY43" s="1732"/>
      <c r="AZ43" s="1732"/>
      <c r="BA43" s="1732"/>
      <c r="BB43" s="1732"/>
      <c r="BC43" s="1732"/>
      <c r="BD43" s="1732"/>
      <c r="BE43" s="1732"/>
    </row>
    <row r="44" spans="1:58" ht="27.75" customHeight="1">
      <c r="A44" s="303" t="s">
        <v>788</v>
      </c>
      <c r="B44" s="302"/>
      <c r="C44" s="1732" t="s">
        <v>789</v>
      </c>
      <c r="D44" s="1732"/>
      <c r="E44" s="1732"/>
      <c r="F44" s="1732"/>
      <c r="G44" s="1732"/>
      <c r="H44" s="1732"/>
      <c r="I44" s="1732"/>
      <c r="J44" s="1732"/>
      <c r="K44" s="1732"/>
      <c r="L44" s="1732"/>
      <c r="M44" s="1732"/>
      <c r="N44" s="1732"/>
      <c r="O44" s="1732"/>
      <c r="P44" s="1732"/>
      <c r="Q44" s="1732"/>
      <c r="R44" s="1732"/>
      <c r="S44" s="1732"/>
      <c r="T44" s="1732"/>
      <c r="U44" s="1732"/>
      <c r="V44" s="1732"/>
      <c r="W44" s="1732"/>
      <c r="X44" s="1732"/>
      <c r="Y44" s="1732"/>
      <c r="Z44" s="1732"/>
      <c r="AA44" s="1732"/>
      <c r="AB44" s="1732"/>
      <c r="AC44" s="1732"/>
      <c r="AD44" s="1732"/>
      <c r="AE44" s="1732"/>
      <c r="AF44" s="1732"/>
      <c r="AG44" s="1732"/>
      <c r="AH44" s="1732"/>
      <c r="AI44" s="1732"/>
      <c r="AJ44" s="1732"/>
      <c r="AK44" s="1732"/>
      <c r="AL44" s="1732"/>
      <c r="AM44" s="1732"/>
      <c r="AN44" s="1732"/>
      <c r="AO44" s="1732"/>
      <c r="AP44" s="1732"/>
      <c r="AQ44" s="1732"/>
      <c r="AR44" s="1732"/>
      <c r="AS44" s="1732"/>
      <c r="AT44" s="1732"/>
      <c r="AU44" s="1732"/>
      <c r="AV44" s="1732"/>
      <c r="AW44" s="1732"/>
      <c r="AX44" s="1732"/>
      <c r="AY44" s="1732"/>
      <c r="AZ44" s="1732"/>
      <c r="BA44" s="1732"/>
      <c r="BB44" s="1732"/>
      <c r="BC44" s="1732"/>
      <c r="BD44" s="1732"/>
    </row>
    <row r="45" spans="1:58" ht="26.25" customHeight="1">
      <c r="A45" s="303" t="s">
        <v>790</v>
      </c>
      <c r="C45" s="302" t="s">
        <v>791</v>
      </c>
    </row>
    <row r="46" spans="1:58" ht="26.25" customHeight="1">
      <c r="A46" s="303"/>
      <c r="C46" s="302" t="s">
        <v>792</v>
      </c>
    </row>
    <row r="47" spans="1:58" ht="26.25" customHeight="1">
      <c r="A47" s="303" t="s">
        <v>793</v>
      </c>
      <c r="C47" s="302" t="s">
        <v>794</v>
      </c>
    </row>
    <row r="48" spans="1:58" ht="26.25" customHeight="1">
      <c r="A48" s="303" t="s">
        <v>795</v>
      </c>
      <c r="C48" s="302" t="s">
        <v>796</v>
      </c>
    </row>
    <row r="49" spans="1:57" ht="66.75" customHeight="1">
      <c r="A49" s="307" t="s">
        <v>797</v>
      </c>
      <c r="C49" s="1731" t="s">
        <v>798</v>
      </c>
      <c r="D49" s="1731"/>
      <c r="E49" s="1731"/>
      <c r="F49" s="1731"/>
      <c r="G49" s="1731"/>
      <c r="H49" s="1731"/>
      <c r="I49" s="1731"/>
      <c r="J49" s="1731"/>
      <c r="K49" s="1731"/>
      <c r="L49" s="1731"/>
      <c r="M49" s="1731"/>
      <c r="N49" s="1731"/>
      <c r="O49" s="1731"/>
      <c r="P49" s="1731"/>
      <c r="Q49" s="1731"/>
      <c r="R49" s="1731"/>
      <c r="S49" s="1731"/>
      <c r="T49" s="1731"/>
      <c r="U49" s="1731"/>
      <c r="V49" s="1731"/>
      <c r="W49" s="1731"/>
      <c r="X49" s="1731"/>
      <c r="Y49" s="1731"/>
      <c r="Z49" s="1731"/>
      <c r="AA49" s="1731"/>
      <c r="AB49" s="1731"/>
      <c r="AC49" s="1731"/>
      <c r="AD49" s="1731"/>
      <c r="AE49" s="1731"/>
      <c r="AF49" s="1731"/>
      <c r="AG49" s="1731"/>
      <c r="AH49" s="1731"/>
      <c r="AI49" s="1731"/>
      <c r="AJ49" s="1731"/>
      <c r="AK49" s="1731"/>
      <c r="AL49" s="1731"/>
      <c r="AM49" s="1731"/>
      <c r="AN49" s="1731"/>
      <c r="AO49" s="1731"/>
      <c r="AP49" s="1731"/>
      <c r="AQ49" s="1731"/>
      <c r="AR49" s="1731"/>
      <c r="AS49" s="1731"/>
      <c r="AT49" s="1731"/>
      <c r="AU49" s="1731"/>
      <c r="AV49" s="1731"/>
      <c r="AW49" s="1731"/>
      <c r="AX49" s="1731"/>
      <c r="AY49" s="1731"/>
      <c r="AZ49" s="1731"/>
      <c r="BA49" s="1731"/>
      <c r="BB49" s="1731"/>
      <c r="BC49" s="1731"/>
      <c r="BD49" s="1731"/>
      <c r="BE49" s="1731"/>
    </row>
    <row r="50" spans="1:57" ht="57.75" customHeight="1">
      <c r="A50" s="307" t="s">
        <v>799</v>
      </c>
      <c r="C50" s="1731" t="s">
        <v>800</v>
      </c>
      <c r="D50" s="1733"/>
      <c r="E50" s="1733"/>
      <c r="F50" s="1733"/>
      <c r="G50" s="1733"/>
      <c r="H50" s="1733"/>
      <c r="I50" s="1733"/>
      <c r="J50" s="1733"/>
      <c r="K50" s="1733"/>
      <c r="L50" s="1733"/>
      <c r="M50" s="1733"/>
      <c r="N50" s="1733"/>
      <c r="O50" s="1733"/>
      <c r="P50" s="1733"/>
      <c r="Q50" s="1733"/>
      <c r="R50" s="1733"/>
      <c r="S50" s="1733"/>
      <c r="T50" s="1733"/>
      <c r="U50" s="1733"/>
      <c r="V50" s="1733"/>
      <c r="W50" s="1733"/>
      <c r="X50" s="1733"/>
      <c r="Y50" s="1733"/>
      <c r="Z50" s="1733"/>
      <c r="AA50" s="1733"/>
      <c r="AB50" s="1733"/>
      <c r="AC50" s="1733"/>
      <c r="AD50" s="1733"/>
      <c r="AE50" s="1733"/>
      <c r="AF50" s="1733"/>
      <c r="AG50" s="1733"/>
      <c r="AH50" s="1733"/>
      <c r="AI50" s="1733"/>
      <c r="AJ50" s="1733"/>
      <c r="AK50" s="1733"/>
      <c r="AL50" s="1733"/>
      <c r="AM50" s="1733"/>
      <c r="AN50" s="1733"/>
      <c r="AO50" s="1733"/>
      <c r="AP50" s="1733"/>
      <c r="AQ50" s="1733"/>
      <c r="AR50" s="1733"/>
      <c r="AS50" s="1733"/>
      <c r="AT50" s="1733"/>
      <c r="AU50" s="1733"/>
      <c r="AV50" s="1733"/>
      <c r="AW50" s="1733"/>
      <c r="AX50" s="1733"/>
      <c r="AY50" s="1733"/>
      <c r="AZ50" s="1733"/>
      <c r="BA50" s="1733"/>
      <c r="BB50" s="1733"/>
      <c r="BC50" s="1733"/>
      <c r="BD50" s="1733"/>
      <c r="BE50" s="1733"/>
    </row>
    <row r="51" spans="1:57" ht="26.25" customHeight="1">
      <c r="A51" s="307" t="s">
        <v>801</v>
      </c>
      <c r="B51" s="308"/>
      <c r="C51" s="305" t="s">
        <v>802</v>
      </c>
      <c r="D51" s="308"/>
    </row>
    <row r="52" spans="1:57" ht="53.25" customHeight="1">
      <c r="A52" s="307" t="s">
        <v>803</v>
      </c>
      <c r="B52" s="308"/>
      <c r="C52" s="1731" t="s">
        <v>804</v>
      </c>
      <c r="D52" s="1733"/>
      <c r="E52" s="1733"/>
      <c r="F52" s="1733"/>
      <c r="G52" s="1733"/>
      <c r="H52" s="1733"/>
      <c r="I52" s="1733"/>
      <c r="J52" s="1733"/>
      <c r="K52" s="1733"/>
      <c r="L52" s="1733"/>
      <c r="M52" s="1733"/>
      <c r="N52" s="1733"/>
      <c r="O52" s="1733"/>
      <c r="P52" s="1733"/>
      <c r="Q52" s="1733"/>
      <c r="R52" s="1733"/>
      <c r="S52" s="1733"/>
      <c r="T52" s="1733"/>
      <c r="U52" s="1733"/>
      <c r="V52" s="1733"/>
      <c r="W52" s="1733"/>
      <c r="X52" s="1733"/>
      <c r="Y52" s="1733"/>
      <c r="Z52" s="1733"/>
      <c r="AA52" s="1733"/>
      <c r="AB52" s="1733"/>
      <c r="AC52" s="1733"/>
      <c r="AD52" s="1733"/>
      <c r="AE52" s="1733"/>
      <c r="AF52" s="1733"/>
      <c r="AG52" s="1733"/>
      <c r="AH52" s="1733"/>
      <c r="AI52" s="1733"/>
      <c r="AJ52" s="1733"/>
      <c r="AK52" s="1733"/>
      <c r="AL52" s="1733"/>
      <c r="AM52" s="1733"/>
      <c r="AN52" s="1733"/>
      <c r="AO52" s="1733"/>
      <c r="AP52" s="1733"/>
      <c r="AQ52" s="1733"/>
      <c r="AR52" s="1733"/>
      <c r="AS52" s="1733"/>
      <c r="AT52" s="1733"/>
      <c r="AU52" s="1733"/>
      <c r="AV52" s="1733"/>
      <c r="AW52" s="1733"/>
      <c r="AX52" s="1733"/>
      <c r="AY52" s="1733"/>
      <c r="AZ52" s="1733"/>
      <c r="BA52" s="1733"/>
      <c r="BB52" s="1733"/>
      <c r="BC52" s="1733"/>
      <c r="BD52" s="1733"/>
      <c r="BE52" s="1733"/>
    </row>
    <row r="53" spans="1:57" ht="26.25" customHeight="1">
      <c r="A53" s="307" t="s">
        <v>805</v>
      </c>
      <c r="C53" s="1731" t="s">
        <v>806</v>
      </c>
      <c r="D53" s="1731"/>
      <c r="E53" s="1731"/>
      <c r="F53" s="1731"/>
      <c r="G53" s="1731"/>
      <c r="H53" s="1731"/>
      <c r="I53" s="1731"/>
      <c r="J53" s="1731"/>
      <c r="K53" s="1731"/>
      <c r="L53" s="1731"/>
      <c r="M53" s="1731"/>
      <c r="N53" s="1731"/>
      <c r="O53" s="1731"/>
      <c r="P53" s="1731"/>
      <c r="Q53" s="1731"/>
      <c r="R53" s="1731"/>
      <c r="S53" s="1731"/>
      <c r="T53" s="1731"/>
      <c r="U53" s="1731"/>
      <c r="V53" s="1731"/>
      <c r="W53" s="1731"/>
      <c r="X53" s="1731"/>
      <c r="Y53" s="1731"/>
      <c r="Z53" s="1731"/>
      <c r="AA53" s="1731"/>
      <c r="AB53" s="1731"/>
      <c r="AC53" s="1731"/>
      <c r="AD53" s="1731"/>
      <c r="AE53" s="1731"/>
      <c r="AF53" s="1731"/>
      <c r="AG53" s="1731"/>
      <c r="AH53" s="1731"/>
      <c r="AI53" s="1731"/>
      <c r="AJ53" s="1731"/>
      <c r="AK53" s="1731"/>
      <c r="AL53" s="1731"/>
      <c r="AM53" s="1731"/>
      <c r="AN53" s="1731"/>
      <c r="AO53" s="1731"/>
      <c r="AP53" s="1731"/>
      <c r="AQ53" s="1731"/>
      <c r="AR53" s="1731"/>
      <c r="AS53" s="1731"/>
      <c r="AT53" s="1731"/>
      <c r="AU53" s="1731"/>
      <c r="AV53" s="1731"/>
      <c r="AW53" s="1731"/>
      <c r="AX53" s="1731"/>
      <c r="AY53" s="1731"/>
      <c r="AZ53" s="1731"/>
      <c r="BA53" s="1731"/>
      <c r="BB53" s="1731"/>
      <c r="BC53" s="1731"/>
      <c r="BD53" s="1731"/>
    </row>
    <row r="54" spans="1:57" ht="33.75" customHeight="1">
      <c r="A54" s="305" t="s">
        <v>807</v>
      </c>
      <c r="C54" s="1731" t="s">
        <v>808</v>
      </c>
      <c r="D54" s="1731"/>
      <c r="E54" s="1731"/>
      <c r="F54" s="1731"/>
      <c r="G54" s="1731"/>
      <c r="H54" s="1731"/>
      <c r="I54" s="1731"/>
      <c r="J54" s="1731"/>
      <c r="K54" s="1731"/>
      <c r="L54" s="1731"/>
      <c r="M54" s="1731"/>
      <c r="N54" s="1731"/>
      <c r="O54" s="1731"/>
      <c r="P54" s="1731"/>
      <c r="Q54" s="1731"/>
      <c r="R54" s="1731"/>
      <c r="S54" s="1731"/>
      <c r="T54" s="1731"/>
      <c r="U54" s="1731"/>
      <c r="V54" s="1731"/>
      <c r="W54" s="1731"/>
      <c r="X54" s="1731"/>
      <c r="Y54" s="1731"/>
      <c r="Z54" s="1731"/>
      <c r="AA54" s="1731"/>
      <c r="AB54" s="1731"/>
      <c r="AC54" s="1731"/>
      <c r="AD54" s="1731"/>
      <c r="AE54" s="1731"/>
      <c r="AF54" s="1731"/>
      <c r="AG54" s="1731"/>
      <c r="AH54" s="1731"/>
      <c r="AI54" s="1731"/>
      <c r="AJ54" s="1731"/>
      <c r="AK54" s="1731"/>
      <c r="AL54" s="1731"/>
      <c r="AM54" s="1731"/>
      <c r="AN54" s="1731"/>
      <c r="AO54" s="1731"/>
      <c r="AP54" s="1731"/>
      <c r="AQ54" s="1731"/>
      <c r="AR54" s="1731"/>
      <c r="AS54" s="1731"/>
      <c r="AT54" s="1731"/>
      <c r="AU54" s="1731"/>
      <c r="AV54" s="1731"/>
      <c r="AW54" s="1731"/>
      <c r="AX54" s="1731"/>
      <c r="AY54" s="1731"/>
      <c r="AZ54" s="1731"/>
      <c r="BA54" s="1731"/>
      <c r="BB54" s="1731"/>
      <c r="BC54" s="1731"/>
      <c r="BD54" s="1731"/>
    </row>
    <row r="55" spans="1:57" ht="47.25" customHeight="1">
      <c r="A55" s="305" t="s">
        <v>809</v>
      </c>
      <c r="C55" s="1731" t="s">
        <v>810</v>
      </c>
      <c r="D55" s="1731"/>
      <c r="E55" s="1731"/>
      <c r="F55" s="1731"/>
      <c r="G55" s="1731"/>
      <c r="H55" s="1731"/>
      <c r="I55" s="1731"/>
      <c r="J55" s="1731"/>
      <c r="K55" s="1731"/>
      <c r="L55" s="1731"/>
      <c r="M55" s="1731"/>
      <c r="N55" s="1731"/>
      <c r="O55" s="1731"/>
      <c r="P55" s="1731"/>
      <c r="Q55" s="1731"/>
      <c r="R55" s="1731"/>
      <c r="S55" s="1731"/>
      <c r="T55" s="1731"/>
      <c r="U55" s="1731"/>
      <c r="V55" s="1731"/>
      <c r="W55" s="1731"/>
      <c r="X55" s="1731"/>
      <c r="Y55" s="1731"/>
      <c r="Z55" s="1731"/>
      <c r="AA55" s="1731"/>
      <c r="AB55" s="1731"/>
      <c r="AC55" s="1731"/>
      <c r="AD55" s="1731"/>
      <c r="AE55" s="1731"/>
      <c r="AF55" s="1731"/>
      <c r="AG55" s="1731"/>
      <c r="AH55" s="1731"/>
      <c r="AI55" s="1731"/>
      <c r="AJ55" s="1731"/>
      <c r="AK55" s="1731"/>
      <c r="AL55" s="1731"/>
      <c r="AM55" s="1731"/>
      <c r="AN55" s="1731"/>
      <c r="AO55" s="1731"/>
      <c r="AP55" s="1731"/>
      <c r="AQ55" s="1731"/>
      <c r="AR55" s="1731"/>
      <c r="AS55" s="1731"/>
      <c r="AT55" s="1731"/>
      <c r="AU55" s="1731"/>
      <c r="AV55" s="1731"/>
      <c r="AW55" s="1731"/>
      <c r="AX55" s="1731"/>
      <c r="AY55" s="1731"/>
      <c r="AZ55" s="1731"/>
      <c r="BA55" s="1731"/>
      <c r="BB55" s="1731"/>
      <c r="BC55" s="1731"/>
      <c r="BD55" s="1731"/>
    </row>
    <row r="56" spans="1:57" ht="65.25" customHeight="1">
      <c r="A56" s="305" t="s">
        <v>811</v>
      </c>
      <c r="C56" s="1731" t="s">
        <v>812</v>
      </c>
      <c r="D56" s="1731"/>
      <c r="E56" s="1731"/>
      <c r="F56" s="1731"/>
      <c r="G56" s="1731"/>
      <c r="H56" s="1731"/>
      <c r="I56" s="1731"/>
      <c r="J56" s="1731"/>
      <c r="K56" s="1731"/>
      <c r="L56" s="1731"/>
      <c r="M56" s="1731"/>
      <c r="N56" s="1731"/>
      <c r="O56" s="1731"/>
      <c r="P56" s="1731"/>
      <c r="Q56" s="1731"/>
      <c r="R56" s="1731"/>
      <c r="S56" s="1731"/>
      <c r="T56" s="1731"/>
      <c r="U56" s="1731"/>
      <c r="V56" s="1731"/>
      <c r="W56" s="1731"/>
      <c r="X56" s="1731"/>
      <c r="Y56" s="1731"/>
      <c r="Z56" s="1731"/>
      <c r="AA56" s="1731"/>
      <c r="AB56" s="1731"/>
      <c r="AC56" s="1731"/>
      <c r="AD56" s="1731"/>
      <c r="AE56" s="1731"/>
      <c r="AF56" s="1731"/>
      <c r="AG56" s="1731"/>
      <c r="AH56" s="1731"/>
      <c r="AI56" s="1731"/>
      <c r="AJ56" s="1731"/>
      <c r="AK56" s="1731"/>
      <c r="AL56" s="1731"/>
      <c r="AM56" s="1731"/>
      <c r="AN56" s="1731"/>
      <c r="AO56" s="1731"/>
      <c r="AP56" s="1731"/>
      <c r="AQ56" s="1731"/>
      <c r="AR56" s="1731"/>
      <c r="AS56" s="1731"/>
      <c r="AT56" s="1731"/>
      <c r="AU56" s="1731"/>
      <c r="AV56" s="1731"/>
      <c r="AW56" s="1731"/>
      <c r="AX56" s="1731"/>
      <c r="AY56" s="1731"/>
      <c r="AZ56" s="1731"/>
      <c r="BA56" s="1731"/>
      <c r="BB56" s="1731"/>
      <c r="BC56" s="1731"/>
      <c r="BD56" s="1731"/>
    </row>
    <row r="57" spans="1:57">
      <c r="C57" s="309"/>
      <c r="D57" s="309"/>
      <c r="E57" s="309"/>
      <c r="F57" s="309"/>
      <c r="G57" s="309"/>
      <c r="H57" s="309"/>
      <c r="I57" s="309"/>
      <c r="J57" s="309"/>
      <c r="K57" s="309"/>
      <c r="L57" s="309"/>
      <c r="M57" s="309"/>
      <c r="N57" s="309"/>
      <c r="O57" s="309"/>
      <c r="P57" s="309"/>
      <c r="Q57" s="309"/>
      <c r="R57" s="309"/>
      <c r="S57" s="309"/>
      <c r="T57" s="309"/>
      <c r="U57" s="309"/>
      <c r="V57" s="309"/>
      <c r="W57" s="309"/>
      <c r="X57" s="309"/>
      <c r="Y57" s="309"/>
      <c r="Z57" s="309"/>
      <c r="AA57" s="309"/>
      <c r="AB57" s="309"/>
      <c r="AC57" s="309"/>
      <c r="AD57" s="309"/>
      <c r="AE57" s="309"/>
      <c r="AF57" s="309"/>
      <c r="AG57" s="309"/>
      <c r="AH57" s="309"/>
      <c r="AI57" s="309"/>
      <c r="AJ57" s="309"/>
      <c r="AK57" s="309"/>
      <c r="AL57" s="309"/>
      <c r="AM57" s="309"/>
      <c r="AN57" s="309"/>
      <c r="AO57" s="309"/>
      <c r="AP57" s="309"/>
      <c r="AQ57" s="309"/>
      <c r="AR57" s="309"/>
      <c r="AS57" s="309"/>
      <c r="AT57" s="309"/>
      <c r="AU57" s="309"/>
      <c r="AV57" s="309"/>
      <c r="AW57" s="309"/>
      <c r="AX57" s="309"/>
      <c r="AY57" s="309"/>
      <c r="AZ57" s="309"/>
      <c r="BA57" s="309"/>
      <c r="BB57" s="309"/>
      <c r="BC57" s="309"/>
      <c r="BD57" s="309"/>
      <c r="BE57" s="309"/>
    </row>
    <row r="58" spans="1:57">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9"/>
      <c r="AL58" s="309"/>
      <c r="AM58" s="309"/>
      <c r="AN58" s="309"/>
      <c r="AO58" s="309"/>
      <c r="AP58" s="309"/>
      <c r="AQ58" s="309"/>
      <c r="AR58" s="309"/>
      <c r="AS58" s="309"/>
      <c r="AT58" s="309"/>
      <c r="AU58" s="309"/>
      <c r="AV58" s="309"/>
      <c r="AW58" s="309"/>
      <c r="AX58" s="309"/>
      <c r="AY58" s="309"/>
      <c r="AZ58" s="309"/>
      <c r="BA58" s="309"/>
      <c r="BB58" s="309"/>
      <c r="BC58" s="309"/>
      <c r="BD58" s="309"/>
      <c r="BE58" s="309"/>
    </row>
    <row r="59" spans="1:57">
      <c r="C59" s="310"/>
      <c r="D59" s="310"/>
      <c r="E59" s="310"/>
      <c r="F59" s="310"/>
      <c r="G59" s="310"/>
      <c r="H59" s="310"/>
      <c r="I59" s="310"/>
      <c r="J59" s="310"/>
      <c r="K59" s="310"/>
      <c r="L59" s="310"/>
      <c r="M59" s="310"/>
      <c r="N59" s="310"/>
      <c r="O59" s="310"/>
      <c r="P59" s="310"/>
      <c r="Q59" s="310"/>
      <c r="R59" s="310"/>
      <c r="S59" s="310"/>
      <c r="T59" s="310"/>
      <c r="U59" s="310"/>
      <c r="V59" s="310"/>
      <c r="W59" s="310"/>
      <c r="X59" s="310"/>
      <c r="Y59" s="310"/>
      <c r="Z59" s="310"/>
      <c r="AA59" s="310"/>
      <c r="AB59" s="310"/>
      <c r="AC59" s="310"/>
      <c r="AD59" s="310"/>
      <c r="AE59" s="310"/>
      <c r="AF59" s="310"/>
      <c r="AG59" s="310"/>
      <c r="AH59" s="310"/>
      <c r="AI59" s="310"/>
      <c r="AJ59" s="310"/>
      <c r="AK59" s="310"/>
      <c r="AL59" s="310"/>
      <c r="AM59" s="310"/>
      <c r="AN59" s="310"/>
      <c r="AO59" s="310"/>
      <c r="AP59" s="310"/>
      <c r="AQ59" s="310"/>
      <c r="AR59" s="310"/>
      <c r="AS59" s="310"/>
      <c r="AT59" s="310"/>
      <c r="AU59" s="310"/>
      <c r="AV59" s="310"/>
      <c r="AW59" s="310"/>
      <c r="AX59" s="310"/>
      <c r="AY59" s="310"/>
      <c r="AZ59" s="310"/>
      <c r="BA59" s="310"/>
      <c r="BB59" s="310"/>
      <c r="BC59" s="310"/>
      <c r="BD59" s="310"/>
      <c r="BE59" s="310"/>
    </row>
    <row r="60" spans="1:57">
      <c r="C60" s="310"/>
      <c r="D60" s="310"/>
      <c r="E60" s="310"/>
      <c r="F60" s="310"/>
      <c r="G60" s="310"/>
      <c r="H60" s="310"/>
      <c r="I60" s="310"/>
      <c r="J60" s="310"/>
      <c r="K60" s="310"/>
      <c r="L60" s="310"/>
      <c r="M60" s="310"/>
      <c r="N60" s="310"/>
      <c r="O60" s="310"/>
      <c r="P60" s="310"/>
      <c r="Q60" s="310"/>
      <c r="R60" s="310"/>
      <c r="S60" s="310"/>
      <c r="T60" s="310"/>
      <c r="U60" s="310"/>
      <c r="V60" s="310"/>
      <c r="W60" s="310"/>
      <c r="X60" s="310"/>
      <c r="Y60" s="310"/>
      <c r="Z60" s="310"/>
      <c r="AA60" s="310"/>
      <c r="AB60" s="310"/>
      <c r="AC60" s="310"/>
      <c r="AD60" s="310"/>
      <c r="AE60" s="310"/>
      <c r="AF60" s="310"/>
      <c r="AG60" s="310"/>
      <c r="AH60" s="310"/>
      <c r="AI60" s="310"/>
      <c r="AJ60" s="310"/>
      <c r="AK60" s="310"/>
      <c r="AL60" s="310"/>
      <c r="AM60" s="310"/>
      <c r="AN60" s="310"/>
      <c r="AO60" s="310"/>
      <c r="AP60" s="310"/>
      <c r="AQ60" s="310"/>
      <c r="AR60" s="310"/>
      <c r="AS60" s="310"/>
      <c r="AT60" s="310"/>
      <c r="AU60" s="310"/>
      <c r="AV60" s="310"/>
      <c r="AW60" s="310"/>
      <c r="AX60" s="310"/>
      <c r="AY60" s="310"/>
      <c r="AZ60" s="310"/>
      <c r="BA60" s="310"/>
      <c r="BB60" s="310"/>
      <c r="BC60" s="310"/>
      <c r="BD60" s="310"/>
      <c r="BE60" s="310"/>
    </row>
    <row r="61" spans="1:57">
      <c r="C61" s="310"/>
      <c r="D61" s="310"/>
      <c r="E61" s="310"/>
      <c r="F61" s="310"/>
      <c r="G61" s="310"/>
      <c r="H61" s="310"/>
      <c r="I61" s="310"/>
      <c r="J61" s="310"/>
      <c r="K61" s="310"/>
      <c r="L61" s="310"/>
      <c r="M61" s="310"/>
      <c r="N61" s="310"/>
      <c r="O61" s="310"/>
      <c r="P61" s="310"/>
      <c r="Q61" s="310"/>
      <c r="R61" s="310"/>
      <c r="S61" s="310"/>
      <c r="T61" s="310"/>
      <c r="U61" s="310"/>
      <c r="V61" s="310"/>
      <c r="W61" s="310"/>
      <c r="X61" s="310"/>
      <c r="Y61" s="310"/>
      <c r="Z61" s="310"/>
      <c r="AA61" s="310"/>
      <c r="AB61" s="310"/>
      <c r="AC61" s="310"/>
      <c r="AD61" s="310"/>
      <c r="AE61" s="310"/>
      <c r="AF61" s="310"/>
      <c r="AG61" s="310"/>
      <c r="AH61" s="310"/>
      <c r="AI61" s="310"/>
      <c r="AJ61" s="310"/>
      <c r="AK61" s="310"/>
      <c r="AL61" s="310"/>
      <c r="AM61" s="310"/>
      <c r="AN61" s="310"/>
      <c r="AO61" s="310"/>
      <c r="AP61" s="310"/>
      <c r="AQ61" s="310"/>
      <c r="AR61" s="310"/>
      <c r="AS61" s="310"/>
      <c r="AT61" s="310"/>
      <c r="AU61" s="310"/>
      <c r="AV61" s="310"/>
      <c r="AW61" s="310"/>
      <c r="AX61" s="310"/>
      <c r="AY61" s="310"/>
      <c r="AZ61" s="310"/>
      <c r="BA61" s="310"/>
      <c r="BB61" s="310"/>
      <c r="BC61" s="310"/>
      <c r="BD61" s="310"/>
      <c r="BE61" s="310"/>
    </row>
    <row r="62" spans="1:57">
      <c r="C62" s="310"/>
      <c r="D62" s="310"/>
      <c r="E62" s="310"/>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0"/>
      <c r="AH62" s="310"/>
      <c r="AI62" s="310"/>
      <c r="AJ62" s="310"/>
      <c r="AK62" s="310"/>
      <c r="AL62" s="310"/>
      <c r="AM62" s="310"/>
      <c r="AN62" s="310"/>
      <c r="AO62" s="310"/>
      <c r="AP62" s="310"/>
      <c r="AQ62" s="310"/>
      <c r="AR62" s="310"/>
      <c r="AS62" s="310"/>
      <c r="AT62" s="310"/>
      <c r="AU62" s="310"/>
      <c r="AV62" s="310"/>
      <c r="AW62" s="310"/>
      <c r="AX62" s="310"/>
      <c r="AY62" s="310"/>
      <c r="AZ62" s="310"/>
      <c r="BA62" s="310"/>
      <c r="BB62" s="310"/>
      <c r="BC62" s="310"/>
      <c r="BD62" s="310"/>
      <c r="BE62" s="310"/>
    </row>
    <row r="63" spans="1:57">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c r="AK63" s="310"/>
      <c r="AL63" s="310"/>
      <c r="AM63" s="310"/>
      <c r="AN63" s="310"/>
      <c r="AO63" s="310"/>
      <c r="AP63" s="310"/>
      <c r="AQ63" s="310"/>
      <c r="AR63" s="310"/>
      <c r="AS63" s="310"/>
      <c r="AT63" s="310"/>
      <c r="AU63" s="310"/>
      <c r="AV63" s="310"/>
      <c r="AW63" s="310"/>
      <c r="AX63" s="310"/>
      <c r="AY63" s="310"/>
      <c r="AZ63" s="310"/>
      <c r="BA63" s="310"/>
      <c r="BB63" s="310"/>
      <c r="BC63" s="310"/>
      <c r="BD63" s="310"/>
      <c r="BE63" s="310"/>
    </row>
    <row r="64" spans="1:57">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c r="AK64" s="310"/>
      <c r="AL64" s="310"/>
      <c r="AM64" s="310"/>
      <c r="AN64" s="310"/>
      <c r="AO64" s="310"/>
      <c r="AP64" s="310"/>
      <c r="AQ64" s="310"/>
      <c r="AR64" s="310"/>
      <c r="AS64" s="310"/>
      <c r="AT64" s="310"/>
      <c r="AU64" s="310"/>
      <c r="AV64" s="310"/>
      <c r="AW64" s="310"/>
      <c r="AX64" s="310"/>
      <c r="AY64" s="310"/>
      <c r="AZ64" s="310"/>
      <c r="BA64" s="310"/>
      <c r="BB64" s="310"/>
      <c r="BC64" s="310"/>
      <c r="BD64" s="310"/>
      <c r="BE64" s="310"/>
    </row>
    <row r="65" spans="3:57">
      <c r="C65" s="310"/>
      <c r="D65" s="310"/>
      <c r="E65" s="310"/>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0"/>
      <c r="AH65" s="310"/>
      <c r="AI65" s="310"/>
      <c r="AJ65" s="310"/>
      <c r="AK65" s="310"/>
      <c r="AL65" s="310"/>
      <c r="AM65" s="310"/>
      <c r="AN65" s="310"/>
      <c r="AO65" s="310"/>
      <c r="AP65" s="310"/>
      <c r="AQ65" s="310"/>
      <c r="AR65" s="310"/>
      <c r="AS65" s="310"/>
      <c r="AT65" s="310"/>
      <c r="AU65" s="310"/>
      <c r="AV65" s="310"/>
      <c r="AW65" s="310"/>
      <c r="AX65" s="310"/>
      <c r="AY65" s="310"/>
      <c r="AZ65" s="310"/>
      <c r="BA65" s="310"/>
      <c r="BB65" s="310"/>
      <c r="BC65" s="310"/>
      <c r="BD65" s="310"/>
      <c r="BE65" s="310"/>
    </row>
    <row r="66" spans="3:57">
      <c r="C66" s="310"/>
      <c r="D66" s="310"/>
      <c r="E66" s="310"/>
      <c r="F66" s="310"/>
      <c r="G66" s="310"/>
      <c r="H66" s="310"/>
      <c r="I66" s="310"/>
      <c r="J66" s="310"/>
      <c r="K66" s="310"/>
      <c r="L66" s="310"/>
      <c r="M66" s="310"/>
      <c r="N66" s="310"/>
      <c r="O66" s="310"/>
      <c r="P66" s="310"/>
      <c r="Q66" s="310"/>
      <c r="R66" s="310"/>
      <c r="S66" s="310"/>
      <c r="T66" s="310"/>
      <c r="U66" s="310"/>
      <c r="V66" s="310"/>
      <c r="W66" s="310"/>
      <c r="X66" s="310"/>
      <c r="Y66" s="310"/>
      <c r="Z66" s="310"/>
      <c r="AA66" s="310"/>
      <c r="AB66" s="310"/>
      <c r="AC66" s="310"/>
      <c r="AD66" s="310"/>
      <c r="AE66" s="310"/>
      <c r="AF66" s="310"/>
      <c r="AG66" s="310"/>
      <c r="AH66" s="310"/>
      <c r="AI66" s="310"/>
      <c r="AJ66" s="310"/>
      <c r="AK66" s="310"/>
      <c r="AL66" s="310"/>
      <c r="AM66" s="310"/>
      <c r="AN66" s="310"/>
      <c r="AO66" s="310"/>
      <c r="AP66" s="310"/>
      <c r="AQ66" s="310"/>
      <c r="AR66" s="310"/>
      <c r="AS66" s="310"/>
      <c r="AT66" s="310"/>
      <c r="AU66" s="310"/>
      <c r="AV66" s="310"/>
      <c r="AW66" s="310"/>
      <c r="AX66" s="310"/>
      <c r="AY66" s="310"/>
      <c r="AZ66" s="310"/>
      <c r="BA66" s="310"/>
      <c r="BB66" s="310"/>
      <c r="BC66" s="310"/>
      <c r="BD66" s="310"/>
      <c r="BE66" s="310"/>
    </row>
    <row r="67" spans="3:57">
      <c r="C67" s="310"/>
      <c r="D67" s="310"/>
      <c r="E67" s="310"/>
      <c r="F67" s="310"/>
      <c r="G67" s="310"/>
      <c r="H67" s="310"/>
      <c r="I67" s="310"/>
      <c r="J67" s="310"/>
      <c r="K67" s="310"/>
      <c r="L67" s="310"/>
      <c r="M67" s="310"/>
      <c r="N67" s="310"/>
      <c r="O67" s="310"/>
      <c r="P67" s="310"/>
      <c r="Q67" s="310"/>
      <c r="R67" s="310"/>
      <c r="S67" s="310"/>
      <c r="T67" s="310"/>
      <c r="U67" s="310"/>
      <c r="V67" s="310"/>
      <c r="W67" s="310"/>
      <c r="X67" s="310"/>
      <c r="Y67" s="310"/>
      <c r="Z67" s="310"/>
      <c r="AA67" s="310"/>
      <c r="AB67" s="310"/>
      <c r="AC67" s="310"/>
      <c r="AD67" s="310"/>
      <c r="AE67" s="310"/>
      <c r="AF67" s="310"/>
      <c r="AG67" s="310"/>
      <c r="AH67" s="310"/>
      <c r="AI67" s="310"/>
      <c r="AJ67" s="310"/>
      <c r="AK67" s="310"/>
      <c r="AL67" s="310"/>
      <c r="AM67" s="310"/>
      <c r="AN67" s="310"/>
      <c r="AO67" s="310"/>
      <c r="AP67" s="310"/>
      <c r="AQ67" s="310"/>
      <c r="AR67" s="310"/>
      <c r="AS67" s="310"/>
      <c r="AT67" s="310"/>
      <c r="AU67" s="310"/>
      <c r="AV67" s="310"/>
      <c r="AW67" s="310"/>
      <c r="AX67" s="310"/>
      <c r="AY67" s="310"/>
      <c r="AZ67" s="310"/>
      <c r="BA67" s="310"/>
      <c r="BB67" s="310"/>
      <c r="BC67" s="310"/>
      <c r="BD67" s="310"/>
      <c r="BE67" s="310"/>
    </row>
    <row r="68" spans="3:57">
      <c r="C68" s="310"/>
      <c r="D68" s="310"/>
      <c r="E68" s="310"/>
      <c r="F68" s="310"/>
      <c r="G68" s="310"/>
      <c r="H68" s="310"/>
      <c r="I68" s="310"/>
      <c r="J68" s="310"/>
      <c r="K68" s="310"/>
      <c r="L68" s="310"/>
      <c r="M68" s="310"/>
      <c r="N68" s="310"/>
      <c r="O68" s="310"/>
      <c r="P68" s="310"/>
      <c r="Q68" s="310"/>
      <c r="R68" s="310"/>
      <c r="S68" s="310"/>
      <c r="T68" s="310"/>
      <c r="U68" s="310"/>
      <c r="V68" s="310"/>
      <c r="W68" s="310"/>
      <c r="X68" s="310"/>
      <c r="Y68" s="310"/>
      <c r="Z68" s="310"/>
      <c r="AA68" s="310"/>
      <c r="AB68" s="310"/>
      <c r="AC68" s="310"/>
      <c r="AD68" s="310"/>
      <c r="AE68" s="310"/>
      <c r="AF68" s="310"/>
      <c r="AG68" s="310"/>
      <c r="AH68" s="310"/>
      <c r="AI68" s="310"/>
      <c r="AJ68" s="310"/>
      <c r="AK68" s="310"/>
      <c r="AL68" s="310"/>
      <c r="AM68" s="310"/>
      <c r="AN68" s="310"/>
      <c r="AO68" s="310"/>
      <c r="AP68" s="310"/>
      <c r="AQ68" s="310"/>
      <c r="AR68" s="310"/>
      <c r="AS68" s="310"/>
      <c r="AT68" s="310"/>
      <c r="AU68" s="310"/>
      <c r="AV68" s="310"/>
      <c r="AW68" s="310"/>
      <c r="AX68" s="310"/>
      <c r="AY68" s="310"/>
      <c r="AZ68" s="310"/>
      <c r="BA68" s="310"/>
      <c r="BB68" s="310"/>
      <c r="BC68" s="310"/>
      <c r="BD68" s="310"/>
      <c r="BE68" s="310"/>
    </row>
    <row r="69" spans="3:57">
      <c r="C69" s="310"/>
      <c r="D69" s="310"/>
      <c r="E69" s="310"/>
      <c r="F69" s="310"/>
      <c r="G69" s="310"/>
      <c r="H69" s="310"/>
      <c r="I69" s="310"/>
      <c r="J69" s="310"/>
      <c r="K69" s="310"/>
      <c r="L69" s="310"/>
      <c r="M69" s="310"/>
      <c r="N69" s="310"/>
      <c r="O69" s="310"/>
      <c r="P69" s="310"/>
      <c r="Q69" s="310"/>
      <c r="R69" s="310"/>
      <c r="S69" s="310"/>
      <c r="T69" s="310"/>
      <c r="U69" s="310"/>
      <c r="V69" s="310"/>
      <c r="W69" s="310"/>
      <c r="X69" s="310"/>
      <c r="Y69" s="310"/>
      <c r="Z69" s="310"/>
      <c r="AA69" s="310"/>
      <c r="AB69" s="310"/>
      <c r="AC69" s="310"/>
      <c r="AD69" s="310"/>
      <c r="AE69" s="310"/>
      <c r="AF69" s="310"/>
      <c r="AG69" s="310"/>
      <c r="AH69" s="310"/>
      <c r="AI69" s="310"/>
      <c r="AJ69" s="310"/>
      <c r="AK69" s="310"/>
      <c r="AL69" s="310"/>
      <c r="AM69" s="310"/>
      <c r="AN69" s="310"/>
      <c r="AO69" s="310"/>
      <c r="AP69" s="310"/>
      <c r="AQ69" s="310"/>
      <c r="AR69" s="310"/>
      <c r="AS69" s="310"/>
      <c r="AT69" s="310"/>
      <c r="AU69" s="310"/>
      <c r="AV69" s="310"/>
      <c r="AW69" s="310"/>
      <c r="AX69" s="310"/>
      <c r="AY69" s="310"/>
      <c r="AZ69" s="310"/>
      <c r="BA69" s="310"/>
      <c r="BB69" s="310"/>
      <c r="BC69" s="310"/>
      <c r="BD69" s="310"/>
      <c r="BE69" s="310"/>
    </row>
    <row r="70" spans="3:57">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310"/>
      <c r="AL70" s="310"/>
      <c r="AM70" s="310"/>
      <c r="AN70" s="310"/>
      <c r="AO70" s="310"/>
      <c r="AP70" s="310"/>
      <c r="AQ70" s="310"/>
      <c r="AR70" s="310"/>
      <c r="AS70" s="310"/>
      <c r="AT70" s="310"/>
      <c r="AU70" s="310"/>
      <c r="AV70" s="310"/>
      <c r="AW70" s="310"/>
      <c r="AX70" s="310"/>
      <c r="AY70" s="310"/>
      <c r="AZ70" s="310"/>
      <c r="BA70" s="310"/>
      <c r="BB70" s="310"/>
      <c r="BC70" s="310"/>
      <c r="BD70" s="310"/>
      <c r="BE70" s="310"/>
    </row>
    <row r="71" spans="3:57">
      <c r="C71" s="310"/>
      <c r="D71" s="310"/>
      <c r="E71" s="310"/>
      <c r="F71" s="310"/>
      <c r="G71" s="310"/>
      <c r="H71" s="310"/>
      <c r="I71" s="310"/>
      <c r="J71" s="310"/>
      <c r="K71" s="310"/>
      <c r="L71" s="310"/>
      <c r="M71" s="310"/>
      <c r="N71" s="310"/>
      <c r="O71" s="310"/>
      <c r="P71" s="310"/>
      <c r="Q71" s="310"/>
      <c r="R71" s="310"/>
      <c r="S71" s="310"/>
      <c r="T71" s="310"/>
      <c r="U71" s="310"/>
      <c r="V71" s="310"/>
      <c r="W71" s="310"/>
      <c r="X71" s="310"/>
      <c r="Y71" s="310"/>
      <c r="Z71" s="310"/>
      <c r="AA71" s="310"/>
      <c r="AB71" s="310"/>
      <c r="AC71" s="310"/>
      <c r="AD71" s="310"/>
      <c r="AE71" s="310"/>
      <c r="AF71" s="310"/>
      <c r="AG71" s="310"/>
      <c r="AH71" s="310"/>
      <c r="AI71" s="310"/>
      <c r="AJ71" s="310"/>
      <c r="AK71" s="310"/>
      <c r="AL71" s="310"/>
      <c r="AM71" s="310"/>
      <c r="AN71" s="310"/>
      <c r="AO71" s="310"/>
      <c r="AP71" s="310"/>
      <c r="AQ71" s="310"/>
      <c r="AR71" s="310"/>
      <c r="AS71" s="310"/>
      <c r="AT71" s="310"/>
      <c r="AU71" s="310"/>
      <c r="AV71" s="310"/>
      <c r="AW71" s="310"/>
      <c r="AX71" s="310"/>
      <c r="AY71" s="310"/>
      <c r="AZ71" s="310"/>
      <c r="BA71" s="310"/>
      <c r="BB71" s="310"/>
      <c r="BC71" s="310"/>
      <c r="BD71" s="310"/>
      <c r="BE71" s="310"/>
    </row>
    <row r="72" spans="3:57">
      <c r="C72" s="310"/>
      <c r="D72" s="310"/>
      <c r="E72" s="310"/>
      <c r="F72" s="310"/>
      <c r="G72" s="310"/>
      <c r="H72" s="310"/>
      <c r="I72" s="310"/>
      <c r="J72" s="310"/>
      <c r="K72" s="310"/>
      <c r="L72" s="310"/>
      <c r="M72" s="310"/>
      <c r="N72" s="310"/>
      <c r="O72" s="310"/>
      <c r="P72" s="310"/>
      <c r="Q72" s="310"/>
      <c r="R72" s="310"/>
      <c r="S72" s="310"/>
      <c r="T72" s="310"/>
      <c r="U72" s="310"/>
      <c r="V72" s="310"/>
      <c r="W72" s="310"/>
      <c r="X72" s="310"/>
      <c r="Y72" s="310"/>
      <c r="Z72" s="310"/>
      <c r="AA72" s="310"/>
      <c r="AB72" s="310"/>
      <c r="AC72" s="310"/>
      <c r="AD72" s="310"/>
      <c r="AE72" s="310"/>
      <c r="AF72" s="310"/>
      <c r="AG72" s="310"/>
      <c r="AH72" s="310"/>
      <c r="AI72" s="310"/>
      <c r="AJ72" s="310"/>
      <c r="AK72" s="310"/>
      <c r="AL72" s="310"/>
      <c r="AM72" s="310"/>
      <c r="AN72" s="310"/>
      <c r="AO72" s="310"/>
      <c r="AP72" s="310"/>
      <c r="AQ72" s="310"/>
      <c r="AR72" s="310"/>
      <c r="AS72" s="310"/>
      <c r="AT72" s="310"/>
      <c r="AU72" s="310"/>
      <c r="AV72" s="310"/>
      <c r="AW72" s="310"/>
      <c r="AX72" s="310"/>
      <c r="AY72" s="310"/>
      <c r="AZ72" s="310"/>
      <c r="BA72" s="310"/>
      <c r="BB72" s="310"/>
      <c r="BC72" s="310"/>
      <c r="BD72" s="310"/>
      <c r="BE72" s="310"/>
    </row>
    <row r="73" spans="3:57">
      <c r="C73" s="310"/>
      <c r="D73" s="310"/>
      <c r="E73" s="310"/>
      <c r="F73" s="310"/>
      <c r="G73" s="310"/>
      <c r="H73" s="310"/>
      <c r="I73" s="310"/>
      <c r="J73" s="310"/>
      <c r="K73" s="310"/>
      <c r="L73" s="310"/>
      <c r="M73" s="310"/>
      <c r="N73" s="310"/>
      <c r="O73" s="310"/>
      <c r="P73" s="310"/>
      <c r="Q73" s="310"/>
      <c r="R73" s="310"/>
      <c r="S73" s="310"/>
      <c r="T73" s="310"/>
      <c r="U73" s="310"/>
      <c r="V73" s="310"/>
      <c r="W73" s="310"/>
      <c r="X73" s="310"/>
      <c r="Y73" s="310"/>
      <c r="Z73" s="310"/>
      <c r="AA73" s="310"/>
      <c r="AB73" s="310"/>
      <c r="AC73" s="310"/>
      <c r="AD73" s="310"/>
      <c r="AE73" s="310"/>
      <c r="AF73" s="310"/>
      <c r="AG73" s="310"/>
      <c r="AH73" s="310"/>
      <c r="AI73" s="310"/>
      <c r="AJ73" s="310"/>
      <c r="AK73" s="310"/>
      <c r="AL73" s="310"/>
      <c r="AM73" s="310"/>
      <c r="AN73" s="310"/>
      <c r="AO73" s="310"/>
      <c r="AP73" s="310"/>
      <c r="AQ73" s="310"/>
      <c r="AR73" s="310"/>
      <c r="AS73" s="310"/>
      <c r="AT73" s="310"/>
      <c r="AU73" s="310"/>
      <c r="AV73" s="310"/>
      <c r="AW73" s="310"/>
      <c r="AX73" s="310"/>
      <c r="AY73" s="310"/>
      <c r="AZ73" s="310"/>
      <c r="BA73" s="310"/>
      <c r="BB73" s="310"/>
      <c r="BC73" s="310"/>
      <c r="BD73" s="310"/>
      <c r="BE73" s="310"/>
    </row>
    <row r="74" spans="3:57">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c r="AA74" s="310"/>
      <c r="AB74" s="310"/>
      <c r="AC74" s="310"/>
      <c r="AD74" s="310"/>
      <c r="AE74" s="310"/>
      <c r="AF74" s="310"/>
      <c r="AG74" s="310"/>
      <c r="AH74" s="310"/>
      <c r="AI74" s="310"/>
      <c r="AJ74" s="310"/>
      <c r="AK74" s="310"/>
      <c r="AL74" s="310"/>
      <c r="AM74" s="310"/>
      <c r="AN74" s="310"/>
      <c r="AO74" s="310"/>
      <c r="AP74" s="310"/>
      <c r="AQ74" s="310"/>
      <c r="AR74" s="310"/>
      <c r="AS74" s="310"/>
      <c r="AT74" s="310"/>
      <c r="AU74" s="310"/>
      <c r="AV74" s="310"/>
      <c r="AW74" s="310"/>
      <c r="AX74" s="310"/>
      <c r="AY74" s="310"/>
      <c r="AZ74" s="310"/>
      <c r="BA74" s="310"/>
      <c r="BB74" s="310"/>
      <c r="BC74" s="310"/>
      <c r="BD74" s="310"/>
      <c r="BE74" s="310"/>
    </row>
    <row r="75" spans="3:57">
      <c r="C75" s="310"/>
      <c r="D75" s="310"/>
      <c r="E75" s="310"/>
      <c r="F75" s="310"/>
      <c r="G75" s="310"/>
      <c r="H75" s="310"/>
      <c r="I75" s="310"/>
      <c r="J75" s="310"/>
      <c r="K75" s="310"/>
      <c r="L75" s="310"/>
      <c r="M75" s="310"/>
      <c r="N75" s="310"/>
      <c r="O75" s="310"/>
      <c r="P75" s="310"/>
      <c r="Q75" s="310"/>
      <c r="R75" s="310"/>
      <c r="S75" s="310"/>
      <c r="T75" s="310"/>
      <c r="U75" s="310"/>
      <c r="V75" s="310"/>
      <c r="W75" s="310"/>
      <c r="X75" s="310"/>
      <c r="Y75" s="310"/>
      <c r="Z75" s="310"/>
      <c r="AA75" s="310"/>
      <c r="AB75" s="310"/>
      <c r="AC75" s="310"/>
      <c r="AD75" s="310"/>
      <c r="AE75" s="310"/>
      <c r="AF75" s="310"/>
      <c r="AG75" s="310"/>
      <c r="AH75" s="310"/>
      <c r="AI75" s="310"/>
      <c r="AJ75" s="310"/>
      <c r="AK75" s="310"/>
      <c r="AL75" s="310"/>
      <c r="AM75" s="310"/>
      <c r="AN75" s="310"/>
      <c r="AO75" s="310"/>
      <c r="AP75" s="310"/>
      <c r="AQ75" s="310"/>
      <c r="AR75" s="310"/>
      <c r="AS75" s="310"/>
      <c r="AT75" s="310"/>
      <c r="AU75" s="310"/>
      <c r="AV75" s="310"/>
      <c r="AW75" s="310"/>
      <c r="AX75" s="310"/>
      <c r="AY75" s="310"/>
      <c r="AZ75" s="310"/>
      <c r="BA75" s="310"/>
      <c r="BB75" s="310"/>
      <c r="BC75" s="310"/>
      <c r="BD75" s="310"/>
      <c r="BE75" s="310"/>
    </row>
    <row r="76" spans="3:57">
      <c r="C76" s="310"/>
      <c r="D76" s="310"/>
      <c r="E76" s="310"/>
      <c r="F76" s="310"/>
      <c r="G76" s="310"/>
      <c r="H76" s="310"/>
      <c r="I76" s="310"/>
      <c r="J76" s="310"/>
      <c r="K76" s="310"/>
      <c r="L76" s="310"/>
      <c r="M76" s="310"/>
      <c r="N76" s="310"/>
      <c r="O76" s="310"/>
      <c r="P76" s="310"/>
      <c r="Q76" s="310"/>
      <c r="R76" s="310"/>
      <c r="S76" s="310"/>
      <c r="T76" s="310"/>
      <c r="U76" s="310"/>
      <c r="V76" s="310"/>
      <c r="W76" s="310"/>
      <c r="X76" s="310"/>
      <c r="Y76" s="310"/>
      <c r="Z76" s="310"/>
      <c r="AA76" s="310"/>
      <c r="AB76" s="310"/>
      <c r="AC76" s="310"/>
      <c r="AD76" s="310"/>
      <c r="AE76" s="310"/>
      <c r="AF76" s="310"/>
      <c r="AG76" s="310"/>
      <c r="AH76" s="310"/>
      <c r="AI76" s="310"/>
      <c r="AJ76" s="310"/>
      <c r="AK76" s="310"/>
      <c r="AL76" s="310"/>
      <c r="AM76" s="310"/>
      <c r="AN76" s="310"/>
      <c r="AO76" s="310"/>
      <c r="AP76" s="310"/>
      <c r="AQ76" s="310"/>
      <c r="AR76" s="310"/>
      <c r="AS76" s="310"/>
      <c r="AT76" s="310"/>
      <c r="AU76" s="310"/>
      <c r="AV76" s="310"/>
      <c r="AW76" s="310"/>
      <c r="AX76" s="310"/>
      <c r="AY76" s="310"/>
      <c r="AZ76" s="310"/>
      <c r="BA76" s="310"/>
      <c r="BB76" s="310"/>
      <c r="BC76" s="310"/>
      <c r="BD76" s="310"/>
      <c r="BE76" s="310"/>
    </row>
    <row r="77" spans="3:57">
      <c r="C77" s="310"/>
      <c r="D77" s="310"/>
      <c r="E77" s="310"/>
      <c r="F77" s="310"/>
      <c r="G77" s="310"/>
      <c r="H77" s="310"/>
      <c r="I77" s="310"/>
      <c r="J77" s="310"/>
      <c r="K77" s="310"/>
      <c r="L77" s="310"/>
      <c r="M77" s="310"/>
      <c r="N77" s="310"/>
      <c r="O77" s="310"/>
      <c r="P77" s="310"/>
      <c r="Q77" s="310"/>
      <c r="R77" s="310"/>
      <c r="S77" s="310"/>
      <c r="T77" s="310"/>
      <c r="U77" s="310"/>
      <c r="V77" s="310"/>
      <c r="W77" s="310"/>
      <c r="X77" s="310"/>
      <c r="Y77" s="310"/>
      <c r="Z77" s="310"/>
      <c r="AA77" s="310"/>
      <c r="AB77" s="310"/>
      <c r="AC77" s="310"/>
      <c r="AD77" s="310"/>
      <c r="AE77" s="310"/>
      <c r="AF77" s="310"/>
      <c r="AG77" s="310"/>
      <c r="AH77" s="310"/>
      <c r="AI77" s="310"/>
      <c r="AJ77" s="310"/>
      <c r="AK77" s="310"/>
      <c r="AL77" s="310"/>
      <c r="AM77" s="310"/>
      <c r="AN77" s="310"/>
      <c r="AO77" s="310"/>
      <c r="AP77" s="310"/>
      <c r="AQ77" s="310"/>
      <c r="AR77" s="310"/>
      <c r="AS77" s="310"/>
      <c r="AT77" s="310"/>
      <c r="AU77" s="310"/>
      <c r="AV77" s="310"/>
      <c r="AW77" s="310"/>
      <c r="AX77" s="310"/>
      <c r="AY77" s="310"/>
      <c r="AZ77" s="310"/>
      <c r="BA77" s="310"/>
      <c r="BB77" s="310"/>
      <c r="BC77" s="310"/>
      <c r="BD77" s="310"/>
      <c r="BE77" s="310"/>
    </row>
    <row r="78" spans="3:57">
      <c r="C78" s="310"/>
      <c r="D78" s="310"/>
      <c r="E78" s="310"/>
      <c r="F78" s="310"/>
      <c r="G78" s="310"/>
      <c r="H78" s="310"/>
      <c r="I78" s="310"/>
      <c r="J78" s="310"/>
      <c r="K78" s="310"/>
      <c r="L78" s="310"/>
      <c r="M78" s="310"/>
      <c r="N78" s="310"/>
      <c r="O78" s="310"/>
      <c r="P78" s="310"/>
      <c r="Q78" s="310"/>
      <c r="R78" s="310"/>
      <c r="S78" s="310"/>
      <c r="T78" s="310"/>
      <c r="U78" s="310"/>
      <c r="V78" s="310"/>
      <c r="W78" s="310"/>
      <c r="X78" s="310"/>
      <c r="Y78" s="310"/>
      <c r="Z78" s="310"/>
      <c r="AA78" s="310"/>
      <c r="AB78" s="310"/>
      <c r="AC78" s="310"/>
      <c r="AD78" s="310"/>
      <c r="AE78" s="310"/>
      <c r="AF78" s="310"/>
      <c r="AG78" s="310"/>
      <c r="AH78" s="310"/>
      <c r="AI78" s="310"/>
      <c r="AJ78" s="310"/>
      <c r="AK78" s="310"/>
      <c r="AL78" s="310"/>
      <c r="AM78" s="310"/>
      <c r="AN78" s="310"/>
      <c r="AO78" s="310"/>
      <c r="AP78" s="310"/>
      <c r="AQ78" s="310"/>
      <c r="AR78" s="310"/>
      <c r="AS78" s="310"/>
      <c r="AT78" s="310"/>
      <c r="AU78" s="310"/>
      <c r="AV78" s="310"/>
      <c r="AW78" s="310"/>
      <c r="AX78" s="310"/>
      <c r="AY78" s="310"/>
      <c r="AZ78" s="310"/>
      <c r="BA78" s="310"/>
      <c r="BB78" s="310"/>
      <c r="BC78" s="310"/>
      <c r="BD78" s="310"/>
      <c r="BE78" s="310"/>
    </row>
    <row r="79" spans="3:57">
      <c r="C79" s="310"/>
      <c r="D79" s="310"/>
      <c r="E79" s="310"/>
      <c r="F79" s="310"/>
      <c r="G79" s="310"/>
      <c r="H79" s="310"/>
      <c r="I79" s="310"/>
      <c r="J79" s="310"/>
      <c r="K79" s="310"/>
      <c r="L79" s="310"/>
      <c r="M79" s="310"/>
      <c r="N79" s="310"/>
      <c r="O79" s="310"/>
      <c r="P79" s="310"/>
      <c r="Q79" s="310"/>
      <c r="R79" s="310"/>
      <c r="S79" s="310"/>
      <c r="T79" s="310"/>
      <c r="U79" s="310"/>
      <c r="V79" s="310"/>
      <c r="W79" s="310"/>
      <c r="X79" s="310"/>
      <c r="Y79" s="310"/>
      <c r="Z79" s="310"/>
      <c r="AA79" s="310"/>
      <c r="AB79" s="310"/>
      <c r="AC79" s="310"/>
      <c r="AD79" s="310"/>
      <c r="AE79" s="310"/>
      <c r="AF79" s="310"/>
      <c r="AG79" s="310"/>
      <c r="AH79" s="310"/>
      <c r="AI79" s="310"/>
      <c r="AJ79" s="310"/>
      <c r="AK79" s="310"/>
      <c r="AL79" s="310"/>
      <c r="AM79" s="310"/>
      <c r="AN79" s="310"/>
      <c r="AO79" s="310"/>
      <c r="AP79" s="310"/>
      <c r="AQ79" s="310"/>
      <c r="AR79" s="310"/>
      <c r="AS79" s="310"/>
      <c r="AT79" s="310"/>
      <c r="AU79" s="310"/>
      <c r="AV79" s="310"/>
      <c r="AW79" s="310"/>
      <c r="AX79" s="310"/>
      <c r="AY79" s="310"/>
      <c r="AZ79" s="310"/>
      <c r="BA79" s="310"/>
      <c r="BB79" s="310"/>
      <c r="BC79" s="310"/>
      <c r="BD79" s="310"/>
      <c r="BE79" s="310"/>
    </row>
    <row r="80" spans="3:57">
      <c r="C80" s="310"/>
      <c r="D80" s="310"/>
      <c r="E80" s="310"/>
      <c r="F80" s="310"/>
      <c r="G80" s="310"/>
      <c r="H80" s="310"/>
      <c r="I80" s="310"/>
      <c r="J80" s="310"/>
      <c r="K80" s="310"/>
      <c r="L80" s="310"/>
      <c r="M80" s="310"/>
      <c r="N80" s="310"/>
      <c r="O80" s="310"/>
      <c r="P80" s="310"/>
      <c r="Q80" s="310"/>
      <c r="R80" s="310"/>
      <c r="S80" s="310"/>
      <c r="T80" s="310"/>
      <c r="U80" s="310"/>
      <c r="V80" s="310"/>
      <c r="W80" s="310"/>
      <c r="X80" s="310"/>
      <c r="Y80" s="310"/>
      <c r="Z80" s="310"/>
      <c r="AA80" s="310"/>
      <c r="AB80" s="310"/>
      <c r="AC80" s="310"/>
      <c r="AD80" s="310"/>
      <c r="AE80" s="310"/>
      <c r="AF80" s="310"/>
      <c r="AG80" s="310"/>
      <c r="AH80" s="310"/>
      <c r="AI80" s="310"/>
      <c r="AJ80" s="310"/>
      <c r="AK80" s="310"/>
      <c r="AL80" s="310"/>
      <c r="AM80" s="310"/>
      <c r="AN80" s="310"/>
      <c r="AO80" s="310"/>
      <c r="AP80" s="310"/>
      <c r="AQ80" s="310"/>
      <c r="AR80" s="310"/>
      <c r="AS80" s="310"/>
      <c r="AT80" s="310"/>
      <c r="AU80" s="310"/>
      <c r="AV80" s="310"/>
      <c r="AW80" s="310"/>
      <c r="AX80" s="310"/>
      <c r="AY80" s="310"/>
      <c r="AZ80" s="310"/>
      <c r="BA80" s="310"/>
      <c r="BB80" s="310"/>
      <c r="BC80" s="310"/>
      <c r="BD80" s="310"/>
      <c r="BE80" s="310"/>
    </row>
    <row r="81" spans="3:57">
      <c r="C81" s="310"/>
      <c r="D81" s="310"/>
      <c r="E81" s="310"/>
      <c r="F81" s="310"/>
      <c r="G81" s="310"/>
      <c r="H81" s="310"/>
      <c r="I81" s="310"/>
      <c r="J81" s="310"/>
      <c r="K81" s="310"/>
      <c r="L81" s="310"/>
      <c r="M81" s="310"/>
      <c r="N81" s="310"/>
      <c r="O81" s="310"/>
      <c r="P81" s="310"/>
      <c r="Q81" s="310"/>
      <c r="R81" s="310"/>
      <c r="S81" s="310"/>
      <c r="T81" s="310"/>
      <c r="U81" s="310"/>
      <c r="V81" s="310"/>
      <c r="W81" s="310"/>
      <c r="X81" s="310"/>
      <c r="Y81" s="310"/>
      <c r="Z81" s="310"/>
      <c r="AA81" s="310"/>
      <c r="AB81" s="310"/>
      <c r="AC81" s="310"/>
      <c r="AD81" s="310"/>
      <c r="AE81" s="310"/>
      <c r="AF81" s="310"/>
      <c r="AG81" s="310"/>
      <c r="AH81" s="310"/>
      <c r="AI81" s="310"/>
      <c r="AJ81" s="310"/>
      <c r="AK81" s="310"/>
      <c r="AL81" s="310"/>
      <c r="AM81" s="310"/>
      <c r="AN81" s="310"/>
      <c r="AO81" s="310"/>
      <c r="AP81" s="310"/>
      <c r="AQ81" s="310"/>
      <c r="AR81" s="310"/>
      <c r="AS81" s="310"/>
      <c r="AT81" s="310"/>
      <c r="AU81" s="310"/>
      <c r="AV81" s="310"/>
      <c r="AW81" s="310"/>
      <c r="AX81" s="310"/>
      <c r="AY81" s="310"/>
      <c r="AZ81" s="310"/>
      <c r="BA81" s="310"/>
      <c r="BB81" s="310"/>
      <c r="BC81" s="310"/>
      <c r="BD81" s="310"/>
      <c r="BE81" s="310"/>
    </row>
    <row r="82" spans="3:57">
      <c r="C82" s="310"/>
      <c r="D82" s="310"/>
      <c r="E82" s="310"/>
      <c r="F82" s="310"/>
      <c r="G82" s="310"/>
      <c r="H82" s="310"/>
      <c r="I82" s="310"/>
      <c r="J82" s="310"/>
      <c r="K82" s="310"/>
      <c r="L82" s="310"/>
      <c r="M82" s="310"/>
      <c r="N82" s="310"/>
      <c r="O82" s="310"/>
      <c r="P82" s="310"/>
      <c r="Q82" s="310"/>
      <c r="R82" s="310"/>
      <c r="S82" s="310"/>
      <c r="T82" s="310"/>
      <c r="U82" s="310"/>
      <c r="V82" s="310"/>
      <c r="W82" s="310"/>
      <c r="X82" s="310"/>
      <c r="Y82" s="310"/>
      <c r="Z82" s="310"/>
      <c r="AA82" s="310"/>
      <c r="AB82" s="310"/>
      <c r="AC82" s="310"/>
      <c r="AD82" s="310"/>
      <c r="AE82" s="310"/>
      <c r="AF82" s="310"/>
      <c r="AG82" s="310"/>
      <c r="AH82" s="310"/>
      <c r="AI82" s="310"/>
      <c r="AJ82" s="310"/>
      <c r="AK82" s="310"/>
      <c r="AL82" s="310"/>
      <c r="AM82" s="310"/>
      <c r="AN82" s="310"/>
      <c r="AO82" s="310"/>
      <c r="AP82" s="310"/>
      <c r="AQ82" s="310"/>
      <c r="AR82" s="310"/>
      <c r="AS82" s="310"/>
      <c r="AT82" s="310"/>
      <c r="AU82" s="310"/>
      <c r="AV82" s="310"/>
      <c r="AW82" s="310"/>
      <c r="AX82" s="310"/>
      <c r="AY82" s="310"/>
      <c r="AZ82" s="310"/>
      <c r="BA82" s="310"/>
      <c r="BB82" s="310"/>
      <c r="BC82" s="310"/>
      <c r="BD82" s="310"/>
      <c r="BE82" s="310"/>
    </row>
    <row r="83" spans="3:57">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c r="AC83" s="310"/>
      <c r="AD83" s="310"/>
      <c r="AE83" s="310"/>
      <c r="AF83" s="310"/>
      <c r="AG83" s="310"/>
      <c r="AH83" s="310"/>
      <c r="AI83" s="310"/>
      <c r="AJ83" s="310"/>
      <c r="AK83" s="310"/>
      <c r="AL83" s="310"/>
      <c r="AM83" s="310"/>
      <c r="AN83" s="310"/>
      <c r="AO83" s="310"/>
      <c r="AP83" s="310"/>
      <c r="AQ83" s="310"/>
      <c r="AR83" s="310"/>
      <c r="AS83" s="310"/>
      <c r="AT83" s="310"/>
      <c r="AU83" s="310"/>
      <c r="AV83" s="310"/>
      <c r="AW83" s="310"/>
      <c r="AX83" s="310"/>
      <c r="AY83" s="310"/>
      <c r="AZ83" s="310"/>
      <c r="BA83" s="310"/>
      <c r="BB83" s="310"/>
      <c r="BC83" s="310"/>
      <c r="BD83" s="310"/>
      <c r="BE83" s="310"/>
    </row>
    <row r="84" spans="3:57">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c r="AA84" s="310"/>
      <c r="AB84" s="310"/>
      <c r="AC84" s="310"/>
      <c r="AD84" s="310"/>
      <c r="AE84" s="310"/>
      <c r="AF84" s="310"/>
      <c r="AG84" s="310"/>
      <c r="AH84" s="310"/>
      <c r="AI84" s="310"/>
      <c r="AJ84" s="310"/>
      <c r="AK84" s="310"/>
      <c r="AL84" s="310"/>
      <c r="AM84" s="310"/>
      <c r="AN84" s="310"/>
      <c r="AO84" s="310"/>
      <c r="AP84" s="310"/>
      <c r="AQ84" s="310"/>
      <c r="AR84" s="310"/>
      <c r="AS84" s="310"/>
      <c r="AT84" s="310"/>
      <c r="AU84" s="310"/>
      <c r="AV84" s="310"/>
      <c r="AW84" s="310"/>
      <c r="AX84" s="310"/>
      <c r="AY84" s="310"/>
      <c r="AZ84" s="310"/>
      <c r="BA84" s="310"/>
      <c r="BB84" s="310"/>
      <c r="BC84" s="310"/>
      <c r="BD84" s="310"/>
      <c r="BE84" s="310"/>
    </row>
    <row r="85" spans="3:57">
      <c r="C85" s="310"/>
      <c r="D85" s="310"/>
      <c r="E85" s="310"/>
      <c r="F85" s="310"/>
      <c r="G85" s="310"/>
      <c r="H85" s="310"/>
      <c r="I85" s="310"/>
      <c r="J85" s="310"/>
      <c r="K85" s="310"/>
      <c r="L85" s="310"/>
      <c r="M85" s="310"/>
      <c r="N85" s="310"/>
      <c r="O85" s="310"/>
      <c r="P85" s="310"/>
      <c r="Q85" s="310"/>
      <c r="R85" s="310"/>
      <c r="S85" s="310"/>
      <c r="T85" s="310"/>
      <c r="U85" s="310"/>
      <c r="V85" s="310"/>
      <c r="W85" s="310"/>
      <c r="X85" s="310"/>
      <c r="Y85" s="310"/>
      <c r="Z85" s="310"/>
      <c r="AA85" s="310"/>
      <c r="AB85" s="310"/>
      <c r="AC85" s="310"/>
      <c r="AD85" s="310"/>
      <c r="AE85" s="310"/>
      <c r="AF85" s="310"/>
      <c r="AG85" s="310"/>
      <c r="AH85" s="310"/>
      <c r="AI85" s="310"/>
      <c r="AJ85" s="310"/>
      <c r="AK85" s="310"/>
      <c r="AL85" s="310"/>
      <c r="AM85" s="310"/>
      <c r="AN85" s="310"/>
      <c r="AO85" s="310"/>
      <c r="AP85" s="310"/>
      <c r="AQ85" s="310"/>
      <c r="AR85" s="310"/>
      <c r="AS85" s="310"/>
      <c r="AT85" s="310"/>
      <c r="AU85" s="310"/>
      <c r="AV85" s="310"/>
      <c r="AW85" s="310"/>
      <c r="AX85" s="310"/>
      <c r="AY85" s="310"/>
      <c r="AZ85" s="310"/>
      <c r="BA85" s="310"/>
      <c r="BB85" s="310"/>
      <c r="BC85" s="310"/>
      <c r="BD85" s="310"/>
      <c r="BE85" s="310"/>
    </row>
    <row r="86" spans="3:57">
      <c r="C86" s="310"/>
      <c r="D86" s="310"/>
      <c r="E86" s="310"/>
      <c r="F86" s="310"/>
      <c r="G86" s="310"/>
      <c r="H86" s="310"/>
      <c r="I86" s="310"/>
      <c r="J86" s="310"/>
      <c r="K86" s="310"/>
      <c r="L86" s="310"/>
      <c r="M86" s="310"/>
      <c r="N86" s="310"/>
      <c r="O86" s="310"/>
      <c r="P86" s="310"/>
      <c r="Q86" s="310"/>
      <c r="R86" s="310"/>
      <c r="S86" s="310"/>
      <c r="T86" s="310"/>
      <c r="U86" s="310"/>
      <c r="V86" s="310"/>
      <c r="W86" s="310"/>
      <c r="X86" s="310"/>
      <c r="Y86" s="310"/>
      <c r="Z86" s="310"/>
      <c r="AA86" s="310"/>
      <c r="AB86" s="310"/>
      <c r="AC86" s="310"/>
      <c r="AD86" s="310"/>
      <c r="AE86" s="310"/>
      <c r="AF86" s="310"/>
      <c r="AG86" s="310"/>
      <c r="AH86" s="310"/>
      <c r="AI86" s="310"/>
      <c r="AJ86" s="310"/>
      <c r="AK86" s="310"/>
      <c r="AL86" s="310"/>
      <c r="AM86" s="310"/>
      <c r="AN86" s="310"/>
      <c r="AO86" s="310"/>
      <c r="AP86" s="310"/>
      <c r="AQ86" s="310"/>
      <c r="AR86" s="310"/>
      <c r="AS86" s="310"/>
      <c r="AT86" s="310"/>
      <c r="AU86" s="310"/>
      <c r="AV86" s="310"/>
      <c r="AW86" s="310"/>
      <c r="AX86" s="310"/>
      <c r="AY86" s="310"/>
      <c r="AZ86" s="310"/>
      <c r="BA86" s="310"/>
      <c r="BB86" s="310"/>
      <c r="BC86" s="310"/>
      <c r="BD86" s="310"/>
      <c r="BE86" s="310"/>
    </row>
    <row r="87" spans="3:57">
      <c r="C87" s="310"/>
      <c r="D87" s="310"/>
      <c r="E87" s="310"/>
      <c r="F87" s="310"/>
      <c r="G87" s="310"/>
      <c r="H87" s="310"/>
      <c r="I87" s="310"/>
      <c r="J87" s="310"/>
      <c r="K87" s="310"/>
      <c r="L87" s="310"/>
      <c r="M87" s="310"/>
      <c r="N87" s="310"/>
      <c r="O87" s="310"/>
      <c r="P87" s="310"/>
      <c r="Q87" s="310"/>
      <c r="R87" s="310"/>
      <c r="S87" s="310"/>
      <c r="T87" s="310"/>
      <c r="U87" s="310"/>
      <c r="V87" s="310"/>
      <c r="W87" s="310"/>
      <c r="X87" s="310"/>
      <c r="Y87" s="310"/>
      <c r="Z87" s="310"/>
      <c r="AA87" s="310"/>
      <c r="AB87" s="310"/>
      <c r="AC87" s="310"/>
      <c r="AD87" s="310"/>
      <c r="AE87" s="310"/>
      <c r="AF87" s="310"/>
      <c r="AG87" s="310"/>
      <c r="AH87" s="310"/>
      <c r="AI87" s="310"/>
      <c r="AJ87" s="310"/>
      <c r="AK87" s="310"/>
      <c r="AL87" s="310"/>
      <c r="AM87" s="310"/>
      <c r="AN87" s="310"/>
      <c r="AO87" s="310"/>
      <c r="AP87" s="310"/>
      <c r="AQ87" s="310"/>
      <c r="AR87" s="310"/>
      <c r="AS87" s="310"/>
      <c r="AT87" s="310"/>
      <c r="AU87" s="310"/>
      <c r="AV87" s="310"/>
      <c r="AW87" s="310"/>
      <c r="AX87" s="310"/>
      <c r="AY87" s="310"/>
      <c r="AZ87" s="310"/>
      <c r="BA87" s="310"/>
      <c r="BB87" s="310"/>
      <c r="BC87" s="310"/>
      <c r="BD87" s="310"/>
      <c r="BE87" s="310"/>
    </row>
    <row r="88" spans="3:57">
      <c r="C88" s="310"/>
      <c r="D88" s="310"/>
      <c r="E88" s="310"/>
      <c r="F88" s="310"/>
      <c r="G88" s="310"/>
      <c r="H88" s="310"/>
      <c r="I88" s="310"/>
      <c r="J88" s="310"/>
      <c r="K88" s="310"/>
      <c r="L88" s="310"/>
      <c r="M88" s="310"/>
      <c r="N88" s="310"/>
      <c r="O88" s="310"/>
      <c r="P88" s="310"/>
      <c r="Q88" s="310"/>
      <c r="R88" s="310"/>
      <c r="S88" s="310"/>
      <c r="T88" s="310"/>
      <c r="U88" s="310"/>
      <c r="V88" s="310"/>
      <c r="W88" s="310"/>
      <c r="X88" s="310"/>
      <c r="Y88" s="310"/>
      <c r="Z88" s="310"/>
      <c r="AA88" s="310"/>
      <c r="AB88" s="310"/>
      <c r="AC88" s="310"/>
      <c r="AD88" s="310"/>
      <c r="AE88" s="310"/>
      <c r="AF88" s="310"/>
      <c r="AG88" s="310"/>
      <c r="AH88" s="310"/>
      <c r="AI88" s="310"/>
      <c r="AJ88" s="310"/>
      <c r="AK88" s="310"/>
      <c r="AL88" s="310"/>
      <c r="AM88" s="310"/>
      <c r="AN88" s="310"/>
      <c r="AO88" s="310"/>
      <c r="AP88" s="310"/>
      <c r="AQ88" s="310"/>
      <c r="AR88" s="310"/>
      <c r="AS88" s="310"/>
      <c r="AT88" s="310"/>
      <c r="AU88" s="310"/>
      <c r="AV88" s="310"/>
      <c r="AW88" s="310"/>
      <c r="AX88" s="310"/>
      <c r="AY88" s="310"/>
      <c r="AZ88" s="310"/>
      <c r="BA88" s="310"/>
      <c r="BB88" s="310"/>
      <c r="BC88" s="310"/>
      <c r="BD88" s="310"/>
      <c r="BE88" s="310"/>
    </row>
    <row r="89" spans="3:57">
      <c r="C89" s="310"/>
      <c r="D89" s="310"/>
      <c r="E89" s="310"/>
      <c r="F89" s="310"/>
      <c r="G89" s="310"/>
      <c r="H89" s="310"/>
      <c r="I89" s="310"/>
      <c r="J89" s="310"/>
      <c r="K89" s="310"/>
      <c r="L89" s="310"/>
      <c r="M89" s="310"/>
      <c r="N89" s="310"/>
      <c r="O89" s="310"/>
      <c r="P89" s="310"/>
      <c r="Q89" s="310"/>
      <c r="R89" s="310"/>
      <c r="S89" s="310"/>
      <c r="T89" s="310"/>
      <c r="U89" s="310"/>
      <c r="V89" s="310"/>
      <c r="W89" s="310"/>
      <c r="X89" s="310"/>
      <c r="Y89" s="310"/>
      <c r="Z89" s="310"/>
      <c r="AA89" s="310"/>
      <c r="AB89" s="310"/>
      <c r="AC89" s="310"/>
      <c r="AD89" s="310"/>
      <c r="AE89" s="310"/>
      <c r="AF89" s="310"/>
      <c r="AG89" s="310"/>
      <c r="AH89" s="310"/>
      <c r="AI89" s="310"/>
      <c r="AJ89" s="310"/>
      <c r="AK89" s="310"/>
      <c r="AL89" s="310"/>
      <c r="AM89" s="310"/>
      <c r="AN89" s="310"/>
      <c r="AO89" s="310"/>
      <c r="AP89" s="310"/>
      <c r="AQ89" s="310"/>
      <c r="AR89" s="310"/>
      <c r="AS89" s="310"/>
      <c r="AT89" s="310"/>
      <c r="AU89" s="310"/>
      <c r="AV89" s="310"/>
      <c r="AW89" s="310"/>
      <c r="AX89" s="310"/>
      <c r="AY89" s="310"/>
      <c r="AZ89" s="310"/>
      <c r="BA89" s="310"/>
      <c r="BB89" s="310"/>
      <c r="BC89" s="310"/>
      <c r="BD89" s="310"/>
      <c r="BE89" s="310"/>
    </row>
    <row r="90" spans="3:57">
      <c r="C90" s="310"/>
      <c r="D90" s="310"/>
      <c r="E90" s="310"/>
      <c r="F90" s="310"/>
      <c r="G90" s="310"/>
      <c r="H90" s="310"/>
      <c r="I90" s="310"/>
      <c r="J90" s="310"/>
      <c r="K90" s="310"/>
      <c r="L90" s="310"/>
      <c r="M90" s="310"/>
      <c r="N90" s="310"/>
      <c r="O90" s="310"/>
      <c r="P90" s="310"/>
      <c r="Q90" s="310"/>
      <c r="R90" s="310"/>
      <c r="S90" s="310"/>
      <c r="T90" s="310"/>
      <c r="U90" s="310"/>
      <c r="V90" s="310"/>
      <c r="W90" s="310"/>
      <c r="X90" s="310"/>
      <c r="Y90" s="310"/>
      <c r="Z90" s="310"/>
      <c r="AA90" s="310"/>
      <c r="AB90" s="310"/>
      <c r="AC90" s="310"/>
      <c r="AD90" s="310"/>
      <c r="AE90" s="310"/>
      <c r="AF90" s="310"/>
      <c r="AG90" s="310"/>
      <c r="AH90" s="310"/>
      <c r="AI90" s="310"/>
      <c r="AJ90" s="310"/>
      <c r="AK90" s="310"/>
      <c r="AL90" s="310"/>
      <c r="AM90" s="310"/>
      <c r="AN90" s="310"/>
      <c r="AO90" s="310"/>
      <c r="AP90" s="310"/>
      <c r="AQ90" s="310"/>
      <c r="AR90" s="310"/>
      <c r="AS90" s="310"/>
      <c r="AT90" s="310"/>
      <c r="AU90" s="310"/>
      <c r="AV90" s="310"/>
      <c r="AW90" s="310"/>
      <c r="AX90" s="310"/>
      <c r="AY90" s="310"/>
      <c r="AZ90" s="310"/>
      <c r="BA90" s="310"/>
      <c r="BB90" s="310"/>
      <c r="BC90" s="310"/>
      <c r="BD90" s="310"/>
      <c r="BE90" s="310"/>
    </row>
    <row r="91" spans="3:57">
      <c r="C91" s="310"/>
      <c r="D91" s="310"/>
      <c r="E91" s="310"/>
      <c r="F91" s="310"/>
      <c r="G91" s="310"/>
      <c r="H91" s="310"/>
      <c r="I91" s="310"/>
      <c r="J91" s="310"/>
      <c r="K91" s="310"/>
      <c r="L91" s="310"/>
      <c r="M91" s="310"/>
      <c r="N91" s="310"/>
      <c r="O91" s="310"/>
      <c r="P91" s="310"/>
      <c r="Q91" s="310"/>
      <c r="R91" s="310"/>
      <c r="S91" s="310"/>
      <c r="T91" s="310"/>
      <c r="U91" s="310"/>
      <c r="V91" s="310"/>
      <c r="W91" s="310"/>
      <c r="X91" s="310"/>
      <c r="Y91" s="310"/>
      <c r="Z91" s="310"/>
      <c r="AA91" s="310"/>
      <c r="AB91" s="310"/>
      <c r="AC91" s="310"/>
      <c r="AD91" s="310"/>
      <c r="AE91" s="310"/>
      <c r="AF91" s="310"/>
      <c r="AG91" s="310"/>
      <c r="AH91" s="310"/>
      <c r="AI91" s="310"/>
      <c r="AJ91" s="310"/>
      <c r="AK91" s="310"/>
      <c r="AL91" s="310"/>
      <c r="AM91" s="310"/>
      <c r="AN91" s="310"/>
      <c r="AO91" s="310"/>
      <c r="AP91" s="310"/>
      <c r="AQ91" s="310"/>
      <c r="AR91" s="310"/>
      <c r="AS91" s="310"/>
      <c r="AT91" s="310"/>
      <c r="AU91" s="310"/>
      <c r="AV91" s="310"/>
      <c r="AW91" s="310"/>
      <c r="AX91" s="310"/>
      <c r="AY91" s="310"/>
      <c r="AZ91" s="310"/>
      <c r="BA91" s="310"/>
      <c r="BB91" s="310"/>
      <c r="BC91" s="310"/>
      <c r="BD91" s="310"/>
      <c r="BE91" s="310"/>
    </row>
    <row r="92" spans="3:57">
      <c r="C92" s="310"/>
      <c r="D92" s="310"/>
      <c r="E92" s="310"/>
      <c r="F92" s="310"/>
      <c r="G92" s="310"/>
      <c r="H92" s="310"/>
      <c r="I92" s="310"/>
      <c r="J92" s="310"/>
      <c r="K92" s="310"/>
      <c r="L92" s="310"/>
      <c r="M92" s="310"/>
      <c r="N92" s="310"/>
      <c r="O92" s="310"/>
      <c r="P92" s="310"/>
      <c r="Q92" s="310"/>
      <c r="R92" s="310"/>
      <c r="S92" s="310"/>
      <c r="T92" s="310"/>
      <c r="U92" s="310"/>
      <c r="V92" s="310"/>
      <c r="W92" s="310"/>
      <c r="X92" s="310"/>
      <c r="Y92" s="310"/>
      <c r="Z92" s="310"/>
      <c r="AA92" s="310"/>
      <c r="AB92" s="310"/>
      <c r="AC92" s="310"/>
      <c r="AD92" s="310"/>
      <c r="AE92" s="310"/>
      <c r="AF92" s="310"/>
      <c r="AG92" s="310"/>
      <c r="AH92" s="310"/>
      <c r="AI92" s="310"/>
      <c r="AJ92" s="310"/>
      <c r="AK92" s="310"/>
      <c r="AL92" s="310"/>
      <c r="AM92" s="310"/>
      <c r="AN92" s="310"/>
      <c r="AO92" s="310"/>
      <c r="AP92" s="310"/>
      <c r="AQ92" s="310"/>
      <c r="AR92" s="310"/>
      <c r="AS92" s="310"/>
      <c r="AT92" s="310"/>
      <c r="AU92" s="310"/>
      <c r="AV92" s="310"/>
      <c r="AW92" s="310"/>
      <c r="AX92" s="310"/>
      <c r="AY92" s="310"/>
      <c r="AZ92" s="310"/>
      <c r="BA92" s="310"/>
      <c r="BB92" s="310"/>
      <c r="BC92" s="310"/>
      <c r="BD92" s="310"/>
      <c r="BE92" s="310"/>
    </row>
    <row r="93" spans="3:57">
      <c r="C93" s="310"/>
      <c r="D93" s="310"/>
      <c r="E93" s="310"/>
      <c r="F93" s="310"/>
      <c r="G93" s="310"/>
      <c r="H93" s="310"/>
      <c r="I93" s="310"/>
      <c r="J93" s="310"/>
      <c r="K93" s="310"/>
      <c r="L93" s="310"/>
      <c r="M93" s="310"/>
      <c r="N93" s="310"/>
      <c r="O93" s="310"/>
      <c r="P93" s="310"/>
      <c r="Q93" s="310"/>
      <c r="R93" s="310"/>
      <c r="S93" s="310"/>
      <c r="T93" s="310"/>
      <c r="U93" s="310"/>
      <c r="V93" s="310"/>
      <c r="W93" s="310"/>
      <c r="X93" s="310"/>
      <c r="Y93" s="310"/>
      <c r="Z93" s="310"/>
      <c r="AA93" s="310"/>
      <c r="AB93" s="310"/>
      <c r="AC93" s="310"/>
      <c r="AD93" s="310"/>
      <c r="AE93" s="310"/>
      <c r="AF93" s="310"/>
      <c r="AG93" s="310"/>
      <c r="AH93" s="310"/>
      <c r="AI93" s="310"/>
      <c r="AJ93" s="310"/>
      <c r="AK93" s="310"/>
      <c r="AL93" s="310"/>
      <c r="AM93" s="310"/>
      <c r="AN93" s="310"/>
      <c r="AO93" s="310"/>
      <c r="AP93" s="310"/>
      <c r="AQ93" s="310"/>
      <c r="AR93" s="310"/>
      <c r="AS93" s="310"/>
      <c r="AT93" s="310"/>
      <c r="AU93" s="310"/>
      <c r="AV93" s="310"/>
      <c r="AW93" s="310"/>
      <c r="AX93" s="310"/>
      <c r="AY93" s="310"/>
      <c r="AZ93" s="310"/>
      <c r="BA93" s="310"/>
      <c r="BB93" s="310"/>
      <c r="BC93" s="310"/>
      <c r="BD93" s="310"/>
      <c r="BE93" s="310"/>
    </row>
    <row r="94" spans="3:57">
      <c r="C94" s="310"/>
      <c r="D94" s="310"/>
      <c r="E94" s="310"/>
      <c r="F94" s="310"/>
      <c r="G94" s="310"/>
      <c r="H94" s="310"/>
      <c r="I94" s="310"/>
      <c r="J94" s="310"/>
      <c r="K94" s="310"/>
      <c r="L94" s="310"/>
      <c r="M94" s="310"/>
      <c r="N94" s="310"/>
      <c r="O94" s="310"/>
      <c r="P94" s="310"/>
      <c r="Q94" s="310"/>
      <c r="R94" s="310"/>
      <c r="S94" s="310"/>
      <c r="T94" s="310"/>
      <c r="U94" s="310"/>
      <c r="V94" s="310"/>
      <c r="W94" s="310"/>
      <c r="X94" s="310"/>
      <c r="Y94" s="310"/>
      <c r="Z94" s="310"/>
      <c r="AA94" s="310"/>
      <c r="AB94" s="310"/>
      <c r="AC94" s="310"/>
      <c r="AD94" s="310"/>
      <c r="AE94" s="310"/>
      <c r="AF94" s="310"/>
      <c r="AG94" s="310"/>
      <c r="AH94" s="310"/>
      <c r="AI94" s="310"/>
      <c r="AJ94" s="310"/>
      <c r="AK94" s="310"/>
      <c r="AL94" s="310"/>
      <c r="AM94" s="310"/>
      <c r="AN94" s="310"/>
      <c r="AO94" s="310"/>
      <c r="AP94" s="310"/>
      <c r="AQ94" s="310"/>
      <c r="AR94" s="310"/>
      <c r="AS94" s="310"/>
      <c r="AT94" s="310"/>
      <c r="AU94" s="310"/>
      <c r="AV94" s="310"/>
      <c r="AW94" s="310"/>
      <c r="AX94" s="310"/>
      <c r="AY94" s="310"/>
      <c r="AZ94" s="310"/>
      <c r="BA94" s="310"/>
      <c r="BB94" s="310"/>
      <c r="BC94" s="310"/>
      <c r="BD94" s="310"/>
      <c r="BE94" s="310"/>
    </row>
    <row r="95" spans="3:57">
      <c r="C95" s="310"/>
      <c r="D95" s="310"/>
      <c r="E95" s="310"/>
      <c r="F95" s="310"/>
      <c r="G95" s="310"/>
      <c r="H95" s="310"/>
      <c r="I95" s="310"/>
      <c r="J95" s="310"/>
      <c r="K95" s="310"/>
      <c r="L95" s="310"/>
      <c r="M95" s="310"/>
      <c r="N95" s="310"/>
      <c r="O95" s="310"/>
      <c r="P95" s="310"/>
      <c r="Q95" s="310"/>
      <c r="R95" s="310"/>
      <c r="S95" s="310"/>
      <c r="T95" s="310"/>
      <c r="U95" s="310"/>
      <c r="V95" s="310"/>
      <c r="W95" s="310"/>
      <c r="X95" s="310"/>
      <c r="Y95" s="310"/>
      <c r="Z95" s="310"/>
      <c r="AA95" s="310"/>
      <c r="AB95" s="310"/>
      <c r="AC95" s="310"/>
      <c r="AD95" s="310"/>
      <c r="AE95" s="310"/>
      <c r="AF95" s="310"/>
      <c r="AG95" s="310"/>
      <c r="AH95" s="310"/>
      <c r="AI95" s="310"/>
      <c r="AJ95" s="310"/>
      <c r="AK95" s="310"/>
      <c r="AL95" s="310"/>
      <c r="AM95" s="310"/>
      <c r="AN95" s="310"/>
      <c r="AO95" s="310"/>
      <c r="AP95" s="310"/>
      <c r="AQ95" s="310"/>
      <c r="AR95" s="310"/>
      <c r="AS95" s="310"/>
      <c r="AT95" s="310"/>
      <c r="AU95" s="310"/>
      <c r="AV95" s="310"/>
      <c r="AW95" s="310"/>
      <c r="AX95" s="310"/>
      <c r="AY95" s="310"/>
      <c r="AZ95" s="310"/>
      <c r="BA95" s="310"/>
      <c r="BB95" s="310"/>
      <c r="BC95" s="310"/>
      <c r="BD95" s="310"/>
      <c r="BE95" s="310"/>
    </row>
    <row r="96" spans="3:57">
      <c r="C96" s="310"/>
      <c r="D96" s="310"/>
      <c r="E96" s="310"/>
      <c r="F96" s="310"/>
      <c r="G96" s="310"/>
      <c r="H96" s="310"/>
      <c r="I96" s="310"/>
      <c r="J96" s="310"/>
      <c r="K96" s="310"/>
      <c r="L96" s="310"/>
      <c r="M96" s="310"/>
      <c r="N96" s="310"/>
      <c r="O96" s="310"/>
      <c r="P96" s="310"/>
      <c r="Q96" s="310"/>
      <c r="R96" s="310"/>
      <c r="S96" s="310"/>
      <c r="T96" s="310"/>
      <c r="U96" s="310"/>
      <c r="V96" s="310"/>
      <c r="W96" s="310"/>
      <c r="X96" s="310"/>
      <c r="Y96" s="310"/>
      <c r="Z96" s="310"/>
      <c r="AA96" s="310"/>
      <c r="AB96" s="310"/>
      <c r="AC96" s="310"/>
      <c r="AD96" s="310"/>
      <c r="AE96" s="310"/>
      <c r="AF96" s="310"/>
      <c r="AG96" s="310"/>
      <c r="AH96" s="310"/>
      <c r="AI96" s="310"/>
      <c r="AJ96" s="310"/>
      <c r="AK96" s="310"/>
      <c r="AL96" s="310"/>
      <c r="AM96" s="310"/>
      <c r="AN96" s="310"/>
      <c r="AO96" s="310"/>
      <c r="AP96" s="310"/>
      <c r="AQ96" s="310"/>
      <c r="AR96" s="310"/>
      <c r="AS96" s="310"/>
      <c r="AT96" s="310"/>
      <c r="AU96" s="310"/>
      <c r="AV96" s="310"/>
      <c r="AW96" s="310"/>
      <c r="AX96" s="310"/>
      <c r="AY96" s="310"/>
      <c r="AZ96" s="310"/>
      <c r="BA96" s="310"/>
      <c r="BB96" s="310"/>
      <c r="BC96" s="310"/>
      <c r="BD96" s="310"/>
      <c r="BE96" s="310"/>
    </row>
    <row r="97" spans="3:57">
      <c r="C97" s="310"/>
      <c r="D97" s="310"/>
      <c r="E97" s="310"/>
      <c r="F97" s="310"/>
      <c r="G97" s="310"/>
      <c r="H97" s="310"/>
      <c r="I97" s="310"/>
      <c r="J97" s="310"/>
      <c r="K97" s="310"/>
      <c r="L97" s="310"/>
      <c r="M97" s="310"/>
      <c r="N97" s="310"/>
      <c r="O97" s="310"/>
      <c r="P97" s="310"/>
      <c r="Q97" s="310"/>
      <c r="R97" s="310"/>
      <c r="S97" s="310"/>
      <c r="T97" s="310"/>
      <c r="U97" s="310"/>
      <c r="V97" s="310"/>
      <c r="W97" s="310"/>
      <c r="X97" s="310"/>
      <c r="Y97" s="310"/>
      <c r="Z97" s="310"/>
      <c r="AA97" s="310"/>
      <c r="AB97" s="310"/>
      <c r="AC97" s="310"/>
      <c r="AD97" s="310"/>
      <c r="AE97" s="310"/>
      <c r="AF97" s="310"/>
      <c r="AG97" s="310"/>
      <c r="AH97" s="310"/>
      <c r="AI97" s="310"/>
      <c r="AJ97" s="310"/>
      <c r="AK97" s="310"/>
      <c r="AL97" s="310"/>
      <c r="AM97" s="310"/>
      <c r="AN97" s="310"/>
      <c r="AO97" s="310"/>
      <c r="AP97" s="310"/>
      <c r="AQ97" s="310"/>
      <c r="AR97" s="310"/>
      <c r="AS97" s="310"/>
      <c r="AT97" s="310"/>
      <c r="AU97" s="310"/>
      <c r="AV97" s="310"/>
      <c r="AW97" s="310"/>
      <c r="AX97" s="310"/>
      <c r="AY97" s="310"/>
      <c r="AZ97" s="310"/>
      <c r="BA97" s="310"/>
      <c r="BB97" s="310"/>
      <c r="BC97" s="310"/>
      <c r="BD97" s="310"/>
      <c r="BE97" s="310"/>
    </row>
    <row r="98" spans="3:57">
      <c r="C98" s="310"/>
      <c r="D98" s="310"/>
      <c r="E98" s="310"/>
      <c r="F98" s="310"/>
      <c r="G98" s="310"/>
      <c r="H98" s="310"/>
      <c r="I98" s="310"/>
      <c r="J98" s="310"/>
      <c r="K98" s="310"/>
      <c r="L98" s="310"/>
      <c r="M98" s="310"/>
      <c r="N98" s="310"/>
      <c r="O98" s="310"/>
      <c r="P98" s="310"/>
      <c r="Q98" s="310"/>
      <c r="R98" s="310"/>
      <c r="S98" s="310"/>
      <c r="T98" s="310"/>
      <c r="U98" s="310"/>
      <c r="V98" s="310"/>
      <c r="W98" s="310"/>
      <c r="X98" s="310"/>
      <c r="Y98" s="310"/>
      <c r="Z98" s="310"/>
      <c r="AA98" s="310"/>
      <c r="AB98" s="310"/>
      <c r="AC98" s="310"/>
      <c r="AD98" s="310"/>
      <c r="AE98" s="310"/>
      <c r="AF98" s="310"/>
      <c r="AG98" s="310"/>
      <c r="AH98" s="310"/>
      <c r="AI98" s="310"/>
      <c r="AJ98" s="310"/>
      <c r="AK98" s="310"/>
      <c r="AL98" s="310"/>
      <c r="AM98" s="310"/>
      <c r="AN98" s="310"/>
      <c r="AO98" s="310"/>
      <c r="AP98" s="310"/>
      <c r="AQ98" s="310"/>
      <c r="AR98" s="310"/>
      <c r="AS98" s="310"/>
      <c r="AT98" s="310"/>
      <c r="AU98" s="310"/>
      <c r="AV98" s="310"/>
      <c r="AW98" s="310"/>
      <c r="AX98" s="310"/>
      <c r="AY98" s="310"/>
      <c r="AZ98" s="310"/>
      <c r="BA98" s="310"/>
      <c r="BB98" s="310"/>
      <c r="BC98" s="310"/>
      <c r="BD98" s="310"/>
      <c r="BE98" s="310"/>
    </row>
    <row r="99" spans="3:57">
      <c r="C99" s="310"/>
      <c r="D99" s="310"/>
      <c r="E99" s="310"/>
      <c r="F99" s="310"/>
      <c r="G99" s="310"/>
      <c r="H99" s="310"/>
      <c r="I99" s="310"/>
      <c r="J99" s="310"/>
      <c r="K99" s="310"/>
      <c r="L99" s="310"/>
      <c r="M99" s="310"/>
      <c r="N99" s="310"/>
      <c r="O99" s="310"/>
      <c r="P99" s="310"/>
      <c r="Q99" s="310"/>
      <c r="R99" s="310"/>
      <c r="S99" s="310"/>
      <c r="T99" s="310"/>
      <c r="U99" s="310"/>
      <c r="V99" s="310"/>
      <c r="W99" s="310"/>
      <c r="X99" s="310"/>
      <c r="Y99" s="310"/>
      <c r="Z99" s="310"/>
      <c r="AA99" s="310"/>
      <c r="AB99" s="310"/>
      <c r="AC99" s="310"/>
      <c r="AD99" s="310"/>
      <c r="AE99" s="310"/>
      <c r="AF99" s="310"/>
      <c r="AG99" s="310"/>
      <c r="AH99" s="310"/>
      <c r="AI99" s="310"/>
      <c r="AJ99" s="310"/>
      <c r="AK99" s="310"/>
      <c r="AL99" s="310"/>
      <c r="AM99" s="310"/>
      <c r="AN99" s="310"/>
      <c r="AO99" s="310"/>
      <c r="AP99" s="310"/>
      <c r="AQ99" s="310"/>
      <c r="AR99" s="310"/>
      <c r="AS99" s="310"/>
      <c r="AT99" s="310"/>
      <c r="AU99" s="310"/>
      <c r="AV99" s="310"/>
      <c r="AW99" s="310"/>
      <c r="AX99" s="310"/>
      <c r="AY99" s="310"/>
      <c r="AZ99" s="310"/>
      <c r="BA99" s="310"/>
      <c r="BB99" s="310"/>
      <c r="BC99" s="310"/>
      <c r="BD99" s="310"/>
      <c r="BE99" s="310"/>
    </row>
    <row r="100" spans="3:57">
      <c r="C100" s="310"/>
      <c r="D100" s="310"/>
      <c r="E100" s="310"/>
      <c r="F100" s="310"/>
      <c r="G100" s="310"/>
      <c r="H100" s="310"/>
      <c r="I100" s="310"/>
      <c r="J100" s="310"/>
      <c r="K100" s="310"/>
      <c r="L100" s="310"/>
      <c r="M100" s="310"/>
      <c r="N100" s="310"/>
      <c r="O100" s="310"/>
      <c r="P100" s="310"/>
      <c r="Q100" s="310"/>
      <c r="R100" s="310"/>
      <c r="S100" s="310"/>
      <c r="T100" s="310"/>
      <c r="U100" s="310"/>
      <c r="V100" s="310"/>
      <c r="W100" s="310"/>
      <c r="X100" s="310"/>
      <c r="Y100" s="310"/>
      <c r="Z100" s="310"/>
      <c r="AA100" s="310"/>
      <c r="AB100" s="310"/>
      <c r="AC100" s="310"/>
      <c r="AD100" s="310"/>
      <c r="AE100" s="310"/>
      <c r="AF100" s="310"/>
      <c r="AG100" s="310"/>
      <c r="AH100" s="310"/>
      <c r="AI100" s="310"/>
      <c r="AJ100" s="310"/>
      <c r="AK100" s="310"/>
      <c r="AL100" s="310"/>
      <c r="AM100" s="310"/>
      <c r="AN100" s="310"/>
      <c r="AO100" s="310"/>
      <c r="AP100" s="310"/>
      <c r="AQ100" s="310"/>
      <c r="AR100" s="310"/>
      <c r="AS100" s="310"/>
      <c r="AT100" s="310"/>
      <c r="AU100" s="310"/>
      <c r="AV100" s="310"/>
      <c r="AW100" s="310"/>
      <c r="AX100" s="310"/>
      <c r="AY100" s="310"/>
      <c r="AZ100" s="310"/>
      <c r="BA100" s="310"/>
      <c r="BB100" s="310"/>
      <c r="BC100" s="310"/>
      <c r="BD100" s="310"/>
      <c r="BE100" s="310"/>
    </row>
    <row r="101" spans="3:57">
      <c r="C101" s="310"/>
      <c r="D101" s="310"/>
      <c r="E101" s="310"/>
      <c r="F101" s="310"/>
      <c r="G101" s="310"/>
      <c r="H101" s="310"/>
      <c r="I101" s="310"/>
      <c r="J101" s="310"/>
      <c r="K101" s="310"/>
      <c r="L101" s="310"/>
      <c r="M101" s="310"/>
      <c r="N101" s="310"/>
      <c r="O101" s="310"/>
      <c r="P101" s="310"/>
      <c r="Q101" s="310"/>
      <c r="R101" s="310"/>
      <c r="S101" s="310"/>
      <c r="T101" s="310"/>
      <c r="U101" s="310"/>
      <c r="V101" s="310"/>
      <c r="W101" s="310"/>
      <c r="X101" s="310"/>
      <c r="Y101" s="310"/>
      <c r="Z101" s="310"/>
      <c r="AA101" s="310"/>
      <c r="AB101" s="310"/>
      <c r="AC101" s="310"/>
      <c r="AD101" s="310"/>
      <c r="AE101" s="310"/>
      <c r="AF101" s="310"/>
      <c r="AG101" s="310"/>
      <c r="AH101" s="310"/>
      <c r="AI101" s="310"/>
      <c r="AJ101" s="310"/>
      <c r="AK101" s="310"/>
      <c r="AL101" s="310"/>
      <c r="AM101" s="310"/>
      <c r="AN101" s="310"/>
      <c r="AO101" s="310"/>
      <c r="AP101" s="310"/>
      <c r="AQ101" s="310"/>
      <c r="AR101" s="310"/>
      <c r="AS101" s="310"/>
      <c r="AT101" s="310"/>
      <c r="AU101" s="310"/>
      <c r="AV101" s="310"/>
      <c r="AW101" s="310"/>
      <c r="AX101" s="310"/>
      <c r="AY101" s="310"/>
      <c r="AZ101" s="310"/>
      <c r="BA101" s="310"/>
      <c r="BB101" s="310"/>
      <c r="BC101" s="310"/>
      <c r="BD101" s="310"/>
      <c r="BE101" s="310"/>
    </row>
    <row r="102" spans="3:57">
      <c r="C102" s="310"/>
      <c r="D102" s="310"/>
      <c r="E102" s="310"/>
      <c r="F102" s="310"/>
      <c r="G102" s="310"/>
      <c r="H102" s="310"/>
      <c r="I102" s="310"/>
      <c r="J102" s="310"/>
      <c r="K102" s="310"/>
      <c r="L102" s="310"/>
      <c r="M102" s="310"/>
      <c r="N102" s="310"/>
      <c r="O102" s="310"/>
      <c r="P102" s="310"/>
      <c r="Q102" s="310"/>
      <c r="R102" s="310"/>
      <c r="S102" s="310"/>
      <c r="T102" s="310"/>
      <c r="U102" s="310"/>
      <c r="V102" s="310"/>
      <c r="W102" s="310"/>
      <c r="X102" s="310"/>
      <c r="Y102" s="310"/>
      <c r="Z102" s="310"/>
      <c r="AA102" s="310"/>
      <c r="AB102" s="310"/>
      <c r="AC102" s="310"/>
      <c r="AD102" s="310"/>
      <c r="AE102" s="310"/>
      <c r="AF102" s="310"/>
      <c r="AG102" s="310"/>
      <c r="AH102" s="310"/>
      <c r="AI102" s="310"/>
      <c r="AJ102" s="310"/>
      <c r="AK102" s="310"/>
      <c r="AL102" s="310"/>
      <c r="AM102" s="310"/>
      <c r="AN102" s="310"/>
      <c r="AO102" s="310"/>
      <c r="AP102" s="310"/>
      <c r="AQ102" s="310"/>
      <c r="AR102" s="310"/>
      <c r="AS102" s="310"/>
      <c r="AT102" s="310"/>
      <c r="AU102" s="310"/>
      <c r="AV102" s="310"/>
      <c r="AW102" s="310"/>
      <c r="AX102" s="310"/>
      <c r="AY102" s="310"/>
      <c r="AZ102" s="310"/>
      <c r="BA102" s="310"/>
      <c r="BB102" s="310"/>
      <c r="BC102" s="310"/>
      <c r="BD102" s="310"/>
      <c r="BE102" s="310"/>
    </row>
    <row r="103" spans="3:57">
      <c r="C103" s="310"/>
      <c r="D103" s="310"/>
      <c r="E103" s="310"/>
      <c r="F103" s="310"/>
      <c r="G103" s="310"/>
      <c r="H103" s="310"/>
      <c r="I103" s="310"/>
      <c r="J103" s="310"/>
      <c r="K103" s="310"/>
      <c r="L103" s="310"/>
      <c r="M103" s="310"/>
      <c r="N103" s="310"/>
      <c r="O103" s="310"/>
      <c r="P103" s="310"/>
      <c r="Q103" s="310"/>
      <c r="R103" s="310"/>
      <c r="S103" s="310"/>
      <c r="T103" s="310"/>
      <c r="U103" s="310"/>
      <c r="V103" s="310"/>
      <c r="W103" s="310"/>
      <c r="X103" s="310"/>
      <c r="Y103" s="310"/>
      <c r="Z103" s="310"/>
      <c r="AA103" s="310"/>
      <c r="AB103" s="310"/>
      <c r="AC103" s="310"/>
      <c r="AD103" s="310"/>
      <c r="AE103" s="310"/>
      <c r="AF103" s="310"/>
      <c r="AG103" s="310"/>
      <c r="AH103" s="310"/>
      <c r="AI103" s="310"/>
      <c r="AJ103" s="310"/>
      <c r="AK103" s="310"/>
      <c r="AL103" s="310"/>
      <c r="AM103" s="310"/>
      <c r="AN103" s="310"/>
      <c r="AO103" s="310"/>
      <c r="AP103" s="310"/>
      <c r="AQ103" s="310"/>
      <c r="AR103" s="310"/>
      <c r="AS103" s="310"/>
      <c r="AT103" s="310"/>
      <c r="AU103" s="310"/>
      <c r="AV103" s="310"/>
      <c r="AW103" s="310"/>
      <c r="AX103" s="310"/>
      <c r="AY103" s="310"/>
      <c r="AZ103" s="310"/>
      <c r="BA103" s="310"/>
      <c r="BB103" s="310"/>
      <c r="BC103" s="310"/>
      <c r="BD103" s="310"/>
      <c r="BE103" s="310"/>
    </row>
    <row r="104" spans="3:57">
      <c r="C104" s="310"/>
      <c r="D104" s="310"/>
      <c r="E104" s="310"/>
      <c r="F104" s="310"/>
      <c r="G104" s="310"/>
      <c r="H104" s="310"/>
      <c r="I104" s="310"/>
      <c r="J104" s="310"/>
      <c r="K104" s="310"/>
      <c r="L104" s="310"/>
      <c r="M104" s="310"/>
      <c r="N104" s="310"/>
      <c r="O104" s="310"/>
      <c r="P104" s="310"/>
      <c r="Q104" s="310"/>
      <c r="R104" s="310"/>
      <c r="S104" s="310"/>
      <c r="T104" s="310"/>
      <c r="U104" s="310"/>
      <c r="V104" s="310"/>
      <c r="W104" s="310"/>
      <c r="X104" s="310"/>
      <c r="Y104" s="310"/>
      <c r="Z104" s="310"/>
      <c r="AA104" s="310"/>
      <c r="AB104" s="310"/>
      <c r="AC104" s="310"/>
      <c r="AD104" s="310"/>
      <c r="AE104" s="310"/>
      <c r="AF104" s="310"/>
      <c r="AG104" s="310"/>
      <c r="AH104" s="310"/>
      <c r="AI104" s="310"/>
      <c r="AJ104" s="310"/>
      <c r="AK104" s="310"/>
      <c r="AL104" s="310"/>
      <c r="AM104" s="310"/>
      <c r="AN104" s="310"/>
      <c r="AO104" s="310"/>
      <c r="AP104" s="310"/>
      <c r="AQ104" s="310"/>
      <c r="AR104" s="310"/>
      <c r="AS104" s="310"/>
      <c r="AT104" s="310"/>
      <c r="AU104" s="310"/>
      <c r="AV104" s="310"/>
      <c r="AW104" s="310"/>
      <c r="AX104" s="310"/>
      <c r="AY104" s="310"/>
      <c r="AZ104" s="310"/>
      <c r="BA104" s="310"/>
      <c r="BB104" s="310"/>
      <c r="BC104" s="310"/>
      <c r="BD104" s="310"/>
      <c r="BE104" s="310"/>
    </row>
    <row r="105" spans="3:57">
      <c r="C105" s="310"/>
      <c r="D105" s="310"/>
      <c r="E105" s="310"/>
      <c r="F105" s="310"/>
      <c r="G105" s="310"/>
      <c r="H105" s="310"/>
      <c r="I105" s="310"/>
      <c r="J105" s="310"/>
      <c r="K105" s="310"/>
      <c r="L105" s="310"/>
      <c r="M105" s="310"/>
      <c r="N105" s="310"/>
      <c r="O105" s="310"/>
      <c r="P105" s="310"/>
      <c r="Q105" s="310"/>
      <c r="R105" s="310"/>
      <c r="S105" s="310"/>
      <c r="T105" s="310"/>
      <c r="U105" s="310"/>
      <c r="V105" s="310"/>
      <c r="W105" s="310"/>
      <c r="X105" s="310"/>
      <c r="Y105" s="310"/>
      <c r="Z105" s="310"/>
      <c r="AA105" s="310"/>
      <c r="AB105" s="310"/>
      <c r="AC105" s="310"/>
      <c r="AD105" s="310"/>
      <c r="AE105" s="310"/>
      <c r="AF105" s="310"/>
      <c r="AG105" s="310"/>
      <c r="AH105" s="310"/>
      <c r="AI105" s="310"/>
      <c r="AJ105" s="310"/>
      <c r="AK105" s="310"/>
      <c r="AL105" s="310"/>
      <c r="AM105" s="310"/>
      <c r="AN105" s="310"/>
      <c r="AO105" s="310"/>
      <c r="AP105" s="310"/>
      <c r="AQ105" s="310"/>
      <c r="AR105" s="310"/>
      <c r="AS105" s="310"/>
      <c r="AT105" s="310"/>
      <c r="AU105" s="310"/>
      <c r="AV105" s="310"/>
      <c r="AW105" s="310"/>
      <c r="AX105" s="310"/>
      <c r="AY105" s="310"/>
      <c r="AZ105" s="310"/>
      <c r="BA105" s="310"/>
      <c r="BB105" s="310"/>
      <c r="BC105" s="310"/>
      <c r="BD105" s="310"/>
      <c r="BE105" s="310"/>
    </row>
    <row r="106" spans="3:57">
      <c r="C106" s="310"/>
      <c r="D106" s="310"/>
      <c r="E106" s="310"/>
      <c r="F106" s="310"/>
      <c r="G106" s="310"/>
      <c r="H106" s="310"/>
      <c r="I106" s="310"/>
      <c r="J106" s="310"/>
      <c r="K106" s="310"/>
      <c r="L106" s="310"/>
      <c r="M106" s="310"/>
      <c r="N106" s="310"/>
      <c r="O106" s="310"/>
      <c r="P106" s="310"/>
      <c r="Q106" s="310"/>
      <c r="R106" s="310"/>
      <c r="S106" s="310"/>
      <c r="T106" s="310"/>
      <c r="U106" s="310"/>
      <c r="V106" s="310"/>
      <c r="W106" s="310"/>
      <c r="X106" s="310"/>
      <c r="Y106" s="310"/>
      <c r="Z106" s="310"/>
      <c r="AA106" s="310"/>
      <c r="AB106" s="310"/>
      <c r="AC106" s="310"/>
      <c r="AD106" s="310"/>
      <c r="AE106" s="310"/>
      <c r="AF106" s="310"/>
      <c r="AG106" s="310"/>
      <c r="AH106" s="310"/>
      <c r="AI106" s="310"/>
      <c r="AJ106" s="310"/>
      <c r="AK106" s="310"/>
      <c r="AL106" s="310"/>
      <c r="AM106" s="310"/>
      <c r="AN106" s="310"/>
      <c r="AO106" s="310"/>
      <c r="AP106" s="310"/>
      <c r="AQ106" s="310"/>
      <c r="AR106" s="310"/>
      <c r="AS106" s="310"/>
      <c r="AT106" s="310"/>
      <c r="AU106" s="310"/>
      <c r="AV106" s="310"/>
      <c r="AW106" s="310"/>
      <c r="AX106" s="310"/>
      <c r="AY106" s="310"/>
      <c r="AZ106" s="310"/>
      <c r="BA106" s="310"/>
      <c r="BB106" s="310"/>
      <c r="BC106" s="310"/>
      <c r="BD106" s="310"/>
      <c r="BE106" s="310"/>
    </row>
    <row r="107" spans="3:57">
      <c r="C107" s="310"/>
      <c r="D107" s="310"/>
      <c r="E107" s="310"/>
      <c r="F107" s="310"/>
      <c r="G107" s="310"/>
      <c r="H107" s="310"/>
      <c r="I107" s="310"/>
      <c r="J107" s="310"/>
      <c r="K107" s="310"/>
      <c r="L107" s="310"/>
      <c r="M107" s="310"/>
      <c r="N107" s="310"/>
      <c r="O107" s="310"/>
      <c r="P107" s="310"/>
      <c r="Q107" s="310"/>
      <c r="R107" s="310"/>
      <c r="S107" s="310"/>
      <c r="T107" s="310"/>
      <c r="U107" s="310"/>
      <c r="V107" s="310"/>
      <c r="W107" s="310"/>
      <c r="X107" s="310"/>
      <c r="Y107" s="310"/>
      <c r="Z107" s="310"/>
      <c r="AA107" s="310"/>
      <c r="AB107" s="310"/>
      <c r="AC107" s="310"/>
      <c r="AD107" s="310"/>
      <c r="AE107" s="310"/>
      <c r="AF107" s="310"/>
      <c r="AG107" s="310"/>
      <c r="AH107" s="310"/>
      <c r="AI107" s="310"/>
      <c r="AJ107" s="310"/>
      <c r="AK107" s="310"/>
      <c r="AL107" s="310"/>
      <c r="AM107" s="310"/>
      <c r="AN107" s="310"/>
      <c r="AO107" s="310"/>
      <c r="AP107" s="310"/>
      <c r="AQ107" s="310"/>
      <c r="AR107" s="310"/>
      <c r="AS107" s="310"/>
      <c r="AT107" s="310"/>
      <c r="AU107" s="310"/>
      <c r="AV107" s="310"/>
      <c r="AW107" s="310"/>
      <c r="AX107" s="310"/>
      <c r="AY107" s="310"/>
      <c r="AZ107" s="310"/>
      <c r="BA107" s="310"/>
      <c r="BB107" s="310"/>
      <c r="BC107" s="310"/>
      <c r="BD107" s="310"/>
      <c r="BE107" s="310"/>
    </row>
    <row r="108" spans="3:57">
      <c r="C108" s="310"/>
      <c r="D108" s="310"/>
      <c r="E108" s="310"/>
      <c r="F108" s="310"/>
      <c r="G108" s="310"/>
      <c r="H108" s="310"/>
      <c r="I108" s="310"/>
      <c r="J108" s="310"/>
      <c r="K108" s="310"/>
      <c r="L108" s="310"/>
      <c r="M108" s="310"/>
      <c r="N108" s="310"/>
      <c r="O108" s="310"/>
      <c r="P108" s="310"/>
      <c r="Q108" s="310"/>
      <c r="R108" s="310"/>
      <c r="S108" s="310"/>
      <c r="T108" s="310"/>
      <c r="U108" s="310"/>
      <c r="V108" s="310"/>
      <c r="W108" s="310"/>
      <c r="X108" s="310"/>
      <c r="Y108" s="310"/>
      <c r="Z108" s="310"/>
      <c r="AA108" s="310"/>
      <c r="AB108" s="310"/>
      <c r="AC108" s="310"/>
      <c r="AD108" s="310"/>
      <c r="AE108" s="310"/>
      <c r="AF108" s="310"/>
      <c r="AG108" s="310"/>
      <c r="AH108" s="310"/>
      <c r="AI108" s="310"/>
      <c r="AJ108" s="310"/>
      <c r="AK108" s="310"/>
      <c r="AL108" s="310"/>
      <c r="AM108" s="310"/>
      <c r="AN108" s="310"/>
      <c r="AO108" s="310"/>
      <c r="AP108" s="310"/>
      <c r="AQ108" s="310"/>
      <c r="AR108" s="310"/>
      <c r="AS108" s="310"/>
      <c r="AT108" s="310"/>
      <c r="AU108" s="310"/>
      <c r="AV108" s="310"/>
      <c r="AW108" s="310"/>
      <c r="AX108" s="310"/>
      <c r="AY108" s="310"/>
      <c r="AZ108" s="310"/>
      <c r="BA108" s="310"/>
      <c r="BB108" s="310"/>
      <c r="BC108" s="310"/>
      <c r="BD108" s="310"/>
      <c r="BE108" s="310"/>
    </row>
    <row r="109" spans="3:57">
      <c r="C109" s="310"/>
      <c r="D109" s="310"/>
      <c r="E109" s="310"/>
      <c r="F109" s="310"/>
      <c r="G109" s="310"/>
      <c r="H109" s="310"/>
      <c r="I109" s="310"/>
      <c r="J109" s="310"/>
      <c r="K109" s="310"/>
      <c r="L109" s="310"/>
      <c r="M109" s="310"/>
      <c r="N109" s="310"/>
      <c r="O109" s="310"/>
      <c r="P109" s="310"/>
      <c r="Q109" s="310"/>
      <c r="R109" s="310"/>
      <c r="S109" s="310"/>
      <c r="T109" s="310"/>
      <c r="U109" s="310"/>
      <c r="V109" s="310"/>
      <c r="W109" s="310"/>
      <c r="X109" s="310"/>
      <c r="Y109" s="310"/>
      <c r="Z109" s="310"/>
      <c r="AA109" s="310"/>
      <c r="AB109" s="310"/>
      <c r="AC109" s="310"/>
      <c r="AD109" s="310"/>
      <c r="AE109" s="310"/>
      <c r="AF109" s="310"/>
      <c r="AG109" s="310"/>
      <c r="AH109" s="310"/>
      <c r="AI109" s="310"/>
      <c r="AJ109" s="310"/>
      <c r="AK109" s="310"/>
      <c r="AL109" s="310"/>
      <c r="AM109" s="310"/>
      <c r="AN109" s="310"/>
      <c r="AO109" s="310"/>
      <c r="AP109" s="310"/>
      <c r="AQ109" s="310"/>
      <c r="AR109" s="310"/>
      <c r="AS109" s="310"/>
      <c r="AT109" s="310"/>
      <c r="AU109" s="310"/>
      <c r="AV109" s="310"/>
      <c r="AW109" s="310"/>
      <c r="AX109" s="310"/>
      <c r="AY109" s="310"/>
      <c r="AZ109" s="310"/>
      <c r="BA109" s="310"/>
      <c r="BB109" s="310"/>
      <c r="BC109" s="310"/>
      <c r="BD109" s="310"/>
      <c r="BE109" s="310"/>
    </row>
    <row r="110" spans="3:57">
      <c r="C110" s="310"/>
      <c r="D110" s="310"/>
      <c r="E110" s="310"/>
      <c r="F110" s="310"/>
      <c r="G110" s="310"/>
      <c r="H110" s="310"/>
      <c r="I110" s="310"/>
      <c r="J110" s="310"/>
      <c r="K110" s="310"/>
      <c r="L110" s="310"/>
      <c r="M110" s="310"/>
      <c r="N110" s="310"/>
      <c r="O110" s="310"/>
      <c r="P110" s="310"/>
      <c r="Q110" s="310"/>
      <c r="R110" s="310"/>
      <c r="S110" s="310"/>
      <c r="T110" s="310"/>
      <c r="U110" s="310"/>
      <c r="V110" s="310"/>
      <c r="W110" s="310"/>
      <c r="X110" s="310"/>
      <c r="Y110" s="310"/>
      <c r="Z110" s="310"/>
      <c r="AA110" s="310"/>
      <c r="AB110" s="310"/>
      <c r="AC110" s="310"/>
      <c r="AD110" s="310"/>
      <c r="AE110" s="310"/>
      <c r="AF110" s="310"/>
      <c r="AG110" s="310"/>
      <c r="AH110" s="310"/>
      <c r="AI110" s="310"/>
      <c r="AJ110" s="310"/>
      <c r="AK110" s="310"/>
      <c r="AL110" s="310"/>
      <c r="AM110" s="310"/>
      <c r="AN110" s="310"/>
      <c r="AO110" s="310"/>
      <c r="AP110" s="310"/>
      <c r="AQ110" s="310"/>
      <c r="AR110" s="310"/>
      <c r="AS110" s="310"/>
      <c r="AT110" s="310"/>
      <c r="AU110" s="310"/>
      <c r="AV110" s="310"/>
      <c r="AW110" s="310"/>
      <c r="AX110" s="310"/>
      <c r="AY110" s="310"/>
      <c r="AZ110" s="310"/>
      <c r="BA110" s="310"/>
      <c r="BB110" s="310"/>
      <c r="BC110" s="310"/>
      <c r="BD110" s="310"/>
      <c r="BE110" s="310"/>
    </row>
    <row r="111" spans="3:57">
      <c r="C111" s="310"/>
      <c r="D111" s="310"/>
      <c r="E111" s="310"/>
      <c r="F111" s="310"/>
      <c r="G111" s="310"/>
      <c r="H111" s="310"/>
      <c r="I111" s="310"/>
      <c r="J111" s="310"/>
      <c r="K111" s="310"/>
      <c r="L111" s="310"/>
      <c r="M111" s="310"/>
      <c r="N111" s="310"/>
      <c r="O111" s="310"/>
      <c r="P111" s="310"/>
      <c r="Q111" s="310"/>
      <c r="R111" s="310"/>
      <c r="S111" s="310"/>
      <c r="T111" s="310"/>
      <c r="U111" s="310"/>
      <c r="V111" s="310"/>
      <c r="W111" s="310"/>
      <c r="X111" s="310"/>
      <c r="Y111" s="310"/>
      <c r="Z111" s="310"/>
      <c r="AA111" s="310"/>
      <c r="AB111" s="310"/>
      <c r="AC111" s="310"/>
      <c r="AD111" s="310"/>
      <c r="AE111" s="310"/>
      <c r="AF111" s="310"/>
      <c r="AG111" s="310"/>
      <c r="AH111" s="310"/>
      <c r="AI111" s="310"/>
      <c r="AJ111" s="310"/>
      <c r="AK111" s="310"/>
      <c r="AL111" s="310"/>
      <c r="AM111" s="310"/>
      <c r="AN111" s="310"/>
      <c r="AO111" s="310"/>
      <c r="AP111" s="310"/>
      <c r="AQ111" s="310"/>
      <c r="AR111" s="310"/>
      <c r="AS111" s="310"/>
      <c r="AT111" s="310"/>
      <c r="AU111" s="310"/>
      <c r="AV111" s="310"/>
      <c r="AW111" s="310"/>
      <c r="AX111" s="310"/>
      <c r="AY111" s="310"/>
      <c r="AZ111" s="310"/>
      <c r="BA111" s="310"/>
      <c r="BB111" s="310"/>
      <c r="BC111" s="310"/>
      <c r="BD111" s="310"/>
      <c r="BE111" s="310"/>
    </row>
    <row r="112" spans="3:57">
      <c r="C112" s="310"/>
      <c r="D112" s="310"/>
      <c r="E112" s="310"/>
      <c r="F112" s="310"/>
      <c r="G112" s="310"/>
      <c r="H112" s="310"/>
      <c r="I112" s="310"/>
      <c r="J112" s="310"/>
      <c r="K112" s="310"/>
      <c r="L112" s="310"/>
      <c r="M112" s="310"/>
      <c r="N112" s="310"/>
      <c r="O112" s="310"/>
      <c r="P112" s="310"/>
      <c r="Q112" s="310"/>
      <c r="R112" s="310"/>
      <c r="S112" s="310"/>
      <c r="T112" s="310"/>
      <c r="U112" s="310"/>
      <c r="V112" s="310"/>
      <c r="W112" s="310"/>
      <c r="X112" s="310"/>
      <c r="Y112" s="310"/>
      <c r="Z112" s="310"/>
      <c r="AA112" s="310"/>
      <c r="AB112" s="310"/>
      <c r="AC112" s="310"/>
      <c r="AD112" s="310"/>
      <c r="AE112" s="310"/>
      <c r="AF112" s="310"/>
      <c r="AG112" s="310"/>
      <c r="AH112" s="310"/>
      <c r="AI112" s="310"/>
      <c r="AJ112" s="310"/>
      <c r="AK112" s="310"/>
      <c r="AL112" s="310"/>
      <c r="AM112" s="310"/>
      <c r="AN112" s="310"/>
      <c r="AO112" s="310"/>
      <c r="AP112" s="310"/>
      <c r="AQ112" s="310"/>
      <c r="AR112" s="310"/>
      <c r="AS112" s="310"/>
      <c r="AT112" s="310"/>
      <c r="AU112" s="310"/>
      <c r="AV112" s="310"/>
      <c r="AW112" s="310"/>
      <c r="AX112" s="310"/>
      <c r="AY112" s="310"/>
      <c r="AZ112" s="310"/>
      <c r="BA112" s="310"/>
      <c r="BB112" s="310"/>
      <c r="BC112" s="310"/>
      <c r="BD112" s="310"/>
      <c r="BE112" s="310"/>
    </row>
    <row r="113" spans="3:57">
      <c r="C113" s="310"/>
      <c r="D113" s="310"/>
      <c r="E113" s="310"/>
      <c r="F113" s="310"/>
      <c r="G113" s="310"/>
      <c r="H113" s="310"/>
      <c r="I113" s="310"/>
      <c r="J113" s="310"/>
      <c r="K113" s="310"/>
      <c r="L113" s="310"/>
      <c r="M113" s="310"/>
      <c r="N113" s="310"/>
      <c r="O113" s="310"/>
      <c r="P113" s="310"/>
      <c r="Q113" s="310"/>
      <c r="R113" s="310"/>
      <c r="S113" s="310"/>
      <c r="T113" s="310"/>
      <c r="U113" s="310"/>
      <c r="V113" s="310"/>
      <c r="W113" s="310"/>
      <c r="X113" s="310"/>
      <c r="Y113" s="310"/>
      <c r="Z113" s="310"/>
      <c r="AA113" s="310"/>
      <c r="AB113" s="310"/>
      <c r="AC113" s="310"/>
      <c r="AD113" s="310"/>
      <c r="AE113" s="310"/>
      <c r="AF113" s="310"/>
      <c r="AG113" s="310"/>
      <c r="AH113" s="310"/>
      <c r="AI113" s="310"/>
      <c r="AJ113" s="310"/>
      <c r="AK113" s="310"/>
      <c r="AL113" s="310"/>
      <c r="AM113" s="310"/>
      <c r="AN113" s="310"/>
      <c r="AO113" s="310"/>
      <c r="AP113" s="310"/>
      <c r="AQ113" s="310"/>
      <c r="AR113" s="310"/>
      <c r="AS113" s="310"/>
      <c r="AT113" s="310"/>
      <c r="AU113" s="310"/>
      <c r="AV113" s="310"/>
      <c r="AW113" s="310"/>
      <c r="AX113" s="310"/>
      <c r="AY113" s="310"/>
      <c r="AZ113" s="310"/>
      <c r="BA113" s="310"/>
      <c r="BB113" s="310"/>
      <c r="BC113" s="310"/>
      <c r="BD113" s="310"/>
      <c r="BE113" s="310"/>
    </row>
    <row r="114" spans="3:57">
      <c r="C114" s="310"/>
      <c r="D114" s="310"/>
      <c r="E114" s="310"/>
      <c r="F114" s="310"/>
      <c r="G114" s="310"/>
      <c r="H114" s="310"/>
      <c r="I114" s="310"/>
      <c r="J114" s="310"/>
      <c r="K114" s="310"/>
      <c r="L114" s="310"/>
      <c r="M114" s="310"/>
      <c r="N114" s="310"/>
      <c r="O114" s="310"/>
      <c r="P114" s="310"/>
      <c r="Q114" s="310"/>
      <c r="R114" s="310"/>
      <c r="S114" s="310"/>
      <c r="T114" s="310"/>
      <c r="U114" s="310"/>
      <c r="V114" s="310"/>
      <c r="W114" s="310"/>
      <c r="X114" s="310"/>
      <c r="Y114" s="310"/>
      <c r="Z114" s="310"/>
      <c r="AA114" s="310"/>
      <c r="AB114" s="310"/>
      <c r="AC114" s="310"/>
      <c r="AD114" s="310"/>
      <c r="AE114" s="310"/>
      <c r="AF114" s="310"/>
      <c r="AG114" s="310"/>
      <c r="AH114" s="310"/>
      <c r="AI114" s="310"/>
      <c r="AJ114" s="310"/>
      <c r="AK114" s="310"/>
      <c r="AL114" s="310"/>
      <c r="AM114" s="310"/>
      <c r="AN114" s="310"/>
      <c r="AO114" s="310"/>
      <c r="AP114" s="310"/>
      <c r="AQ114" s="310"/>
      <c r="AR114" s="310"/>
      <c r="AS114" s="310"/>
      <c r="AT114" s="310"/>
      <c r="AU114" s="310"/>
      <c r="AV114" s="310"/>
      <c r="AW114" s="310"/>
      <c r="AX114" s="310"/>
      <c r="AY114" s="310"/>
      <c r="AZ114" s="310"/>
      <c r="BA114" s="310"/>
      <c r="BB114" s="310"/>
      <c r="BC114" s="310"/>
      <c r="BD114" s="310"/>
      <c r="BE114" s="310"/>
    </row>
    <row r="115" spans="3:57">
      <c r="C115" s="310"/>
      <c r="D115" s="310"/>
      <c r="E115" s="310"/>
      <c r="F115" s="310"/>
      <c r="G115" s="310"/>
      <c r="H115" s="310"/>
      <c r="I115" s="310"/>
      <c r="J115" s="310"/>
      <c r="K115" s="310"/>
      <c r="L115" s="310"/>
      <c r="M115" s="310"/>
      <c r="N115" s="310"/>
      <c r="O115" s="310"/>
      <c r="P115" s="310"/>
      <c r="Q115" s="310"/>
      <c r="R115" s="310"/>
      <c r="S115" s="310"/>
      <c r="T115" s="310"/>
      <c r="U115" s="310"/>
      <c r="V115" s="310"/>
      <c r="W115" s="310"/>
      <c r="X115" s="310"/>
      <c r="Y115" s="310"/>
      <c r="Z115" s="310"/>
      <c r="AA115" s="310"/>
      <c r="AB115" s="310"/>
      <c r="AC115" s="310"/>
      <c r="AD115" s="310"/>
      <c r="AE115" s="310"/>
      <c r="AF115" s="310"/>
      <c r="AG115" s="310"/>
      <c r="AH115" s="310"/>
      <c r="AI115" s="310"/>
      <c r="AJ115" s="310"/>
      <c r="AK115" s="310"/>
      <c r="AL115" s="310"/>
      <c r="AM115" s="310"/>
      <c r="AN115" s="310"/>
      <c r="AO115" s="310"/>
      <c r="AP115" s="310"/>
      <c r="AQ115" s="310"/>
      <c r="AR115" s="310"/>
      <c r="AS115" s="310"/>
      <c r="AT115" s="310"/>
      <c r="AU115" s="310"/>
      <c r="AV115" s="310"/>
      <c r="AW115" s="310"/>
      <c r="AX115" s="310"/>
      <c r="AY115" s="310"/>
      <c r="AZ115" s="310"/>
      <c r="BA115" s="310"/>
      <c r="BB115" s="310"/>
      <c r="BC115" s="310"/>
      <c r="BD115" s="310"/>
      <c r="BE115" s="310"/>
    </row>
    <row r="116" spans="3:57">
      <c r="C116" s="310"/>
      <c r="D116" s="310"/>
      <c r="E116" s="310"/>
      <c r="F116" s="310"/>
      <c r="G116" s="310"/>
      <c r="H116" s="310"/>
      <c r="I116" s="310"/>
      <c r="J116" s="310"/>
      <c r="K116" s="310"/>
      <c r="L116" s="310"/>
      <c r="M116" s="310"/>
      <c r="N116" s="310"/>
      <c r="O116" s="310"/>
      <c r="P116" s="310"/>
      <c r="Q116" s="310"/>
      <c r="R116" s="310"/>
      <c r="S116" s="310"/>
      <c r="T116" s="310"/>
      <c r="U116" s="310"/>
      <c r="V116" s="310"/>
      <c r="W116" s="310"/>
      <c r="X116" s="310"/>
      <c r="Y116" s="310"/>
      <c r="Z116" s="310"/>
      <c r="AA116" s="310"/>
      <c r="AB116" s="310"/>
      <c r="AC116" s="310"/>
      <c r="AD116" s="310"/>
      <c r="AE116" s="310"/>
      <c r="AF116" s="310"/>
      <c r="AG116" s="310"/>
      <c r="AH116" s="310"/>
      <c r="AI116" s="310"/>
      <c r="AJ116" s="310"/>
      <c r="AK116" s="310"/>
      <c r="AL116" s="310"/>
      <c r="AM116" s="310"/>
      <c r="AN116" s="310"/>
      <c r="AO116" s="310"/>
      <c r="AP116" s="310"/>
      <c r="AQ116" s="310"/>
      <c r="AR116" s="310"/>
      <c r="AS116" s="310"/>
      <c r="AT116" s="310"/>
      <c r="AU116" s="310"/>
      <c r="AV116" s="310"/>
      <c r="AW116" s="310"/>
      <c r="AX116" s="310"/>
      <c r="AY116" s="310"/>
      <c r="AZ116" s="310"/>
      <c r="BA116" s="310"/>
      <c r="BB116" s="310"/>
      <c r="BC116" s="310"/>
      <c r="BD116" s="310"/>
      <c r="BE116" s="310"/>
    </row>
    <row r="117" spans="3:57">
      <c r="C117" s="310"/>
      <c r="D117" s="310"/>
      <c r="E117" s="310"/>
      <c r="F117" s="310"/>
      <c r="G117" s="310"/>
      <c r="H117" s="310"/>
      <c r="I117" s="310"/>
      <c r="J117" s="310"/>
      <c r="K117" s="310"/>
      <c r="L117" s="310"/>
      <c r="M117" s="310"/>
      <c r="N117" s="310"/>
      <c r="O117" s="310"/>
      <c r="P117" s="310"/>
      <c r="Q117" s="310"/>
      <c r="R117" s="310"/>
      <c r="S117" s="310"/>
      <c r="T117" s="310"/>
      <c r="U117" s="310"/>
      <c r="V117" s="310"/>
      <c r="W117" s="310"/>
      <c r="X117" s="310"/>
      <c r="Y117" s="310"/>
      <c r="Z117" s="310"/>
      <c r="AA117" s="310"/>
      <c r="AB117" s="310"/>
      <c r="AC117" s="310"/>
      <c r="AD117" s="310"/>
      <c r="AE117" s="310"/>
      <c r="AF117" s="310"/>
      <c r="AG117" s="310"/>
      <c r="AH117" s="310"/>
      <c r="AI117" s="310"/>
      <c r="AJ117" s="310"/>
      <c r="AK117" s="310"/>
      <c r="AL117" s="310"/>
      <c r="AM117" s="310"/>
      <c r="AN117" s="310"/>
      <c r="AO117" s="310"/>
      <c r="AP117" s="310"/>
      <c r="AQ117" s="310"/>
      <c r="AR117" s="310"/>
      <c r="AS117" s="310"/>
      <c r="AT117" s="310"/>
      <c r="AU117" s="310"/>
      <c r="AV117" s="310"/>
      <c r="AW117" s="310"/>
      <c r="AX117" s="310"/>
      <c r="AY117" s="310"/>
      <c r="AZ117" s="310"/>
      <c r="BA117" s="310"/>
      <c r="BB117" s="310"/>
      <c r="BC117" s="310"/>
      <c r="BD117" s="310"/>
      <c r="BE117" s="310"/>
    </row>
    <row r="118" spans="3:57">
      <c r="C118" s="310"/>
      <c r="D118" s="310"/>
      <c r="E118" s="310"/>
      <c r="F118" s="310"/>
      <c r="G118" s="310"/>
      <c r="H118" s="310"/>
      <c r="I118" s="310"/>
      <c r="J118" s="310"/>
      <c r="K118" s="310"/>
      <c r="L118" s="310"/>
      <c r="M118" s="310"/>
      <c r="N118" s="310"/>
      <c r="O118" s="310"/>
      <c r="P118" s="310"/>
      <c r="Q118" s="310"/>
      <c r="R118" s="310"/>
      <c r="S118" s="310"/>
      <c r="T118" s="310"/>
      <c r="U118" s="310"/>
      <c r="V118" s="310"/>
      <c r="W118" s="310"/>
      <c r="X118" s="310"/>
      <c r="Y118" s="310"/>
      <c r="Z118" s="310"/>
      <c r="AA118" s="310"/>
      <c r="AB118" s="310"/>
      <c r="AC118" s="310"/>
      <c r="AD118" s="310"/>
      <c r="AE118" s="310"/>
      <c r="AF118" s="310"/>
      <c r="AG118" s="310"/>
      <c r="AH118" s="310"/>
      <c r="AI118" s="310"/>
      <c r="AJ118" s="310"/>
      <c r="AK118" s="310"/>
      <c r="AL118" s="310"/>
      <c r="AM118" s="310"/>
      <c r="AN118" s="310"/>
      <c r="AO118" s="310"/>
      <c r="AP118" s="310"/>
      <c r="AQ118" s="310"/>
      <c r="AR118" s="310"/>
      <c r="AS118" s="310"/>
      <c r="AT118" s="310"/>
      <c r="AU118" s="310"/>
      <c r="AV118" s="310"/>
      <c r="AW118" s="310"/>
      <c r="AX118" s="310"/>
      <c r="AY118" s="310"/>
      <c r="AZ118" s="310"/>
      <c r="BA118" s="310"/>
      <c r="BB118" s="310"/>
      <c r="BC118" s="310"/>
      <c r="BD118" s="310"/>
      <c r="BE118" s="310"/>
    </row>
    <row r="119" spans="3:57">
      <c r="C119" s="310"/>
      <c r="D119" s="310"/>
      <c r="E119" s="310"/>
      <c r="F119" s="310"/>
      <c r="G119" s="310"/>
      <c r="H119" s="310"/>
      <c r="I119" s="310"/>
      <c r="J119" s="310"/>
      <c r="K119" s="310"/>
      <c r="L119" s="310"/>
      <c r="M119" s="310"/>
      <c r="N119" s="310"/>
      <c r="O119" s="310"/>
      <c r="P119" s="310"/>
      <c r="Q119" s="310"/>
      <c r="R119" s="310"/>
      <c r="S119" s="310"/>
      <c r="T119" s="310"/>
      <c r="U119" s="310"/>
      <c r="V119" s="310"/>
      <c r="W119" s="310"/>
      <c r="X119" s="310"/>
      <c r="Y119" s="310"/>
      <c r="Z119" s="310"/>
      <c r="AA119" s="310"/>
      <c r="AB119" s="310"/>
      <c r="AC119" s="310"/>
      <c r="AD119" s="310"/>
      <c r="AE119" s="310"/>
      <c r="AF119" s="310"/>
      <c r="AG119" s="310"/>
      <c r="AH119" s="310"/>
      <c r="AI119" s="310"/>
      <c r="AJ119" s="310"/>
      <c r="AK119" s="310"/>
      <c r="AL119" s="310"/>
      <c r="AM119" s="310"/>
      <c r="AN119" s="310"/>
      <c r="AO119" s="310"/>
      <c r="AP119" s="310"/>
      <c r="AQ119" s="310"/>
      <c r="AR119" s="310"/>
      <c r="AS119" s="310"/>
      <c r="AT119" s="310"/>
      <c r="AU119" s="310"/>
      <c r="AV119" s="310"/>
      <c r="AW119" s="310"/>
      <c r="AX119" s="310"/>
      <c r="AY119" s="310"/>
      <c r="AZ119" s="310"/>
      <c r="BA119" s="310"/>
      <c r="BB119" s="310"/>
      <c r="BC119" s="310"/>
      <c r="BD119" s="310"/>
      <c r="BE119" s="310"/>
    </row>
    <row r="120" spans="3:57">
      <c r="C120" s="310"/>
      <c r="D120" s="310"/>
      <c r="E120" s="310"/>
      <c r="F120" s="310"/>
      <c r="G120" s="310"/>
      <c r="H120" s="310"/>
      <c r="I120" s="310"/>
      <c r="J120" s="310"/>
      <c r="K120" s="310"/>
      <c r="L120" s="310"/>
      <c r="M120" s="310"/>
      <c r="N120" s="310"/>
      <c r="O120" s="310"/>
      <c r="P120" s="310"/>
      <c r="Q120" s="310"/>
      <c r="R120" s="310"/>
      <c r="S120" s="310"/>
      <c r="T120" s="310"/>
      <c r="U120" s="310"/>
      <c r="V120" s="310"/>
      <c r="W120" s="310"/>
      <c r="X120" s="310"/>
      <c r="Y120" s="310"/>
      <c r="Z120" s="310"/>
      <c r="AA120" s="310"/>
      <c r="AB120" s="310"/>
      <c r="AC120" s="310"/>
      <c r="AD120" s="310"/>
      <c r="AE120" s="310"/>
      <c r="AF120" s="310"/>
      <c r="AG120" s="310"/>
      <c r="AH120" s="310"/>
      <c r="AI120" s="310"/>
      <c r="AJ120" s="310"/>
      <c r="AK120" s="310"/>
      <c r="AL120" s="310"/>
      <c r="AM120" s="310"/>
      <c r="AN120" s="310"/>
      <c r="AO120" s="310"/>
      <c r="AP120" s="310"/>
      <c r="AQ120" s="310"/>
      <c r="AR120" s="310"/>
      <c r="AS120" s="310"/>
      <c r="AT120" s="310"/>
      <c r="AU120" s="310"/>
      <c r="AV120" s="310"/>
      <c r="AW120" s="310"/>
      <c r="AX120" s="310"/>
      <c r="AY120" s="310"/>
      <c r="AZ120" s="310"/>
      <c r="BA120" s="310"/>
      <c r="BB120" s="310"/>
      <c r="BC120" s="310"/>
      <c r="BD120" s="310"/>
      <c r="BE120" s="310"/>
    </row>
    <row r="121" spans="3:57">
      <c r="C121" s="310"/>
      <c r="D121" s="310"/>
      <c r="E121" s="310"/>
      <c r="F121" s="310"/>
      <c r="G121" s="310"/>
      <c r="H121" s="310"/>
      <c r="I121" s="310"/>
      <c r="J121" s="310"/>
      <c r="K121" s="310"/>
      <c r="L121" s="310"/>
      <c r="M121" s="310"/>
      <c r="N121" s="310"/>
      <c r="O121" s="310"/>
      <c r="P121" s="310"/>
      <c r="Q121" s="310"/>
      <c r="R121" s="310"/>
      <c r="S121" s="310"/>
      <c r="T121" s="310"/>
      <c r="U121" s="310"/>
      <c r="V121" s="310"/>
      <c r="W121" s="310"/>
      <c r="X121" s="310"/>
      <c r="Y121" s="310"/>
      <c r="Z121" s="310"/>
      <c r="AA121" s="310"/>
      <c r="AB121" s="310"/>
      <c r="AC121" s="310"/>
      <c r="AD121" s="310"/>
      <c r="AE121" s="310"/>
      <c r="AF121" s="310"/>
      <c r="AG121" s="310"/>
      <c r="AH121" s="310"/>
      <c r="AI121" s="310"/>
      <c r="AJ121" s="310"/>
      <c r="AK121" s="310"/>
      <c r="AL121" s="310"/>
      <c r="AM121" s="310"/>
      <c r="AN121" s="310"/>
      <c r="AO121" s="310"/>
      <c r="AP121" s="310"/>
      <c r="AQ121" s="310"/>
      <c r="AR121" s="310"/>
      <c r="AS121" s="310"/>
      <c r="AT121" s="310"/>
      <c r="AU121" s="310"/>
      <c r="AV121" s="310"/>
      <c r="AW121" s="310"/>
      <c r="AX121" s="310"/>
      <c r="AY121" s="310"/>
      <c r="AZ121" s="310"/>
      <c r="BA121" s="310"/>
      <c r="BB121" s="310"/>
      <c r="BC121" s="310"/>
      <c r="BD121" s="310"/>
      <c r="BE121" s="310"/>
    </row>
    <row r="122" spans="3:57">
      <c r="C122" s="310"/>
      <c r="D122" s="310"/>
      <c r="E122" s="310"/>
      <c r="F122" s="310"/>
      <c r="G122" s="310"/>
      <c r="H122" s="310"/>
      <c r="I122" s="310"/>
      <c r="J122" s="310"/>
      <c r="K122" s="310"/>
      <c r="L122" s="310"/>
      <c r="M122" s="310"/>
      <c r="N122" s="310"/>
      <c r="O122" s="310"/>
      <c r="P122" s="310"/>
      <c r="Q122" s="310"/>
      <c r="R122" s="310"/>
      <c r="S122" s="310"/>
      <c r="T122" s="310"/>
      <c r="U122" s="310"/>
      <c r="V122" s="310"/>
      <c r="W122" s="310"/>
      <c r="X122" s="310"/>
      <c r="Y122" s="310"/>
      <c r="Z122" s="310"/>
      <c r="AA122" s="310"/>
      <c r="AB122" s="310"/>
      <c r="AC122" s="310"/>
      <c r="AD122" s="310"/>
      <c r="AE122" s="310"/>
      <c r="AF122" s="310"/>
      <c r="AG122" s="310"/>
      <c r="AH122" s="310"/>
      <c r="AI122" s="310"/>
      <c r="AJ122" s="310"/>
      <c r="AK122" s="310"/>
      <c r="AL122" s="310"/>
      <c r="AM122" s="310"/>
      <c r="AN122" s="310"/>
      <c r="AO122" s="310"/>
      <c r="AP122" s="310"/>
      <c r="AQ122" s="310"/>
      <c r="AR122" s="310"/>
      <c r="AS122" s="310"/>
      <c r="AT122" s="310"/>
      <c r="AU122" s="310"/>
      <c r="AV122" s="310"/>
      <c r="AW122" s="310"/>
      <c r="AX122" s="310"/>
      <c r="AY122" s="310"/>
      <c r="AZ122" s="310"/>
      <c r="BA122" s="310"/>
      <c r="BB122" s="310"/>
      <c r="BC122" s="310"/>
      <c r="BD122" s="310"/>
      <c r="BE122" s="310"/>
    </row>
    <row r="123" spans="3:57">
      <c r="C123" s="310"/>
      <c r="D123" s="310"/>
      <c r="E123" s="310"/>
      <c r="F123" s="310"/>
      <c r="G123" s="310"/>
      <c r="H123" s="310"/>
      <c r="I123" s="310"/>
      <c r="J123" s="310"/>
      <c r="K123" s="310"/>
      <c r="L123" s="310"/>
      <c r="M123" s="310"/>
      <c r="N123" s="310"/>
      <c r="O123" s="310"/>
      <c r="P123" s="310"/>
      <c r="Q123" s="310"/>
      <c r="R123" s="310"/>
      <c r="S123" s="310"/>
      <c r="T123" s="310"/>
      <c r="U123" s="310"/>
      <c r="V123" s="310"/>
      <c r="W123" s="310"/>
      <c r="X123" s="310"/>
      <c r="Y123" s="310"/>
      <c r="Z123" s="310"/>
      <c r="AA123" s="310"/>
      <c r="AB123" s="310"/>
      <c r="AC123" s="310"/>
      <c r="AD123" s="310"/>
      <c r="AE123" s="310"/>
      <c r="AF123" s="310"/>
      <c r="AG123" s="310"/>
      <c r="AH123" s="310"/>
      <c r="AI123" s="310"/>
      <c r="AJ123" s="310"/>
      <c r="AK123" s="310"/>
      <c r="AL123" s="310"/>
      <c r="AM123" s="310"/>
      <c r="AN123" s="310"/>
      <c r="AO123" s="310"/>
      <c r="AP123" s="310"/>
      <c r="AQ123" s="310"/>
      <c r="AR123" s="310"/>
      <c r="AS123" s="310"/>
      <c r="AT123" s="310"/>
      <c r="AU123" s="310"/>
      <c r="AV123" s="310"/>
      <c r="AW123" s="310"/>
      <c r="AX123" s="310"/>
      <c r="AY123" s="310"/>
      <c r="AZ123" s="310"/>
      <c r="BA123" s="310"/>
      <c r="BB123" s="310"/>
      <c r="BC123" s="310"/>
      <c r="BD123" s="310"/>
      <c r="BE123" s="310"/>
    </row>
    <row r="124" spans="3:57">
      <c r="C124" s="310"/>
      <c r="D124" s="310"/>
      <c r="E124" s="310"/>
      <c r="F124" s="310"/>
      <c r="G124" s="310"/>
      <c r="H124" s="310"/>
      <c r="I124" s="310"/>
      <c r="J124" s="310"/>
      <c r="K124" s="310"/>
      <c r="L124" s="310"/>
      <c r="M124" s="310"/>
      <c r="N124" s="310"/>
      <c r="O124" s="310"/>
      <c r="P124" s="310"/>
      <c r="Q124" s="310"/>
      <c r="R124" s="310"/>
      <c r="S124" s="310"/>
      <c r="T124" s="310"/>
      <c r="U124" s="310"/>
      <c r="V124" s="310"/>
      <c r="W124" s="310"/>
      <c r="X124" s="310"/>
      <c r="Y124" s="310"/>
      <c r="Z124" s="310"/>
      <c r="AA124" s="310"/>
      <c r="AB124" s="310"/>
      <c r="AC124" s="310"/>
      <c r="AD124" s="310"/>
      <c r="AE124" s="310"/>
      <c r="AF124" s="310"/>
      <c r="AG124" s="310"/>
      <c r="AH124" s="310"/>
      <c r="AI124" s="310"/>
      <c r="AJ124" s="310"/>
      <c r="AK124" s="310"/>
      <c r="AL124" s="310"/>
      <c r="AM124" s="310"/>
      <c r="AN124" s="310"/>
      <c r="AO124" s="310"/>
      <c r="AP124" s="310"/>
      <c r="AQ124" s="310"/>
      <c r="AR124" s="310"/>
      <c r="AS124" s="310"/>
      <c r="AT124" s="310"/>
      <c r="AU124" s="310"/>
      <c r="AV124" s="310"/>
      <c r="AW124" s="310"/>
      <c r="AX124" s="310"/>
      <c r="AY124" s="310"/>
      <c r="AZ124" s="310"/>
      <c r="BA124" s="310"/>
      <c r="BB124" s="310"/>
      <c r="BC124" s="310"/>
      <c r="BD124" s="310"/>
      <c r="BE124" s="310"/>
    </row>
    <row r="125" spans="3:57">
      <c r="C125" s="310"/>
      <c r="D125" s="310"/>
      <c r="E125" s="310"/>
      <c r="F125" s="310"/>
      <c r="G125" s="310"/>
      <c r="H125" s="310"/>
      <c r="I125" s="310"/>
      <c r="J125" s="310"/>
      <c r="K125" s="310"/>
      <c r="L125" s="310"/>
      <c r="M125" s="310"/>
      <c r="N125" s="310"/>
      <c r="O125" s="310"/>
      <c r="P125" s="310"/>
      <c r="Q125" s="310"/>
      <c r="R125" s="310"/>
      <c r="S125" s="310"/>
      <c r="T125" s="310"/>
      <c r="U125" s="310"/>
      <c r="V125" s="310"/>
      <c r="W125" s="310"/>
      <c r="X125" s="310"/>
      <c r="Y125" s="310"/>
      <c r="Z125" s="310"/>
      <c r="AA125" s="310"/>
      <c r="AB125" s="310"/>
      <c r="AC125" s="310"/>
      <c r="AD125" s="310"/>
      <c r="AE125" s="310"/>
      <c r="AF125" s="310"/>
      <c r="AG125" s="310"/>
      <c r="AH125" s="310"/>
      <c r="AI125" s="310"/>
      <c r="AJ125" s="310"/>
      <c r="AK125" s="310"/>
      <c r="AL125" s="310"/>
      <c r="AM125" s="310"/>
      <c r="AN125" s="310"/>
      <c r="AO125" s="310"/>
      <c r="AP125" s="310"/>
      <c r="AQ125" s="310"/>
      <c r="AR125" s="310"/>
      <c r="AS125" s="310"/>
      <c r="AT125" s="310"/>
      <c r="AU125" s="310"/>
      <c r="AV125" s="310"/>
      <c r="AW125" s="310"/>
      <c r="AX125" s="310"/>
      <c r="AY125" s="310"/>
      <c r="AZ125" s="310"/>
      <c r="BA125" s="310"/>
      <c r="BB125" s="310"/>
      <c r="BC125" s="310"/>
      <c r="BD125" s="310"/>
      <c r="BE125" s="310"/>
    </row>
    <row r="126" spans="3:57">
      <c r="C126" s="310"/>
      <c r="D126" s="310"/>
      <c r="E126" s="310"/>
      <c r="F126" s="310"/>
      <c r="G126" s="310"/>
      <c r="H126" s="310"/>
      <c r="I126" s="310"/>
      <c r="J126" s="310"/>
      <c r="K126" s="310"/>
      <c r="L126" s="310"/>
      <c r="M126" s="310"/>
      <c r="N126" s="310"/>
      <c r="O126" s="310"/>
      <c r="P126" s="310"/>
      <c r="Q126" s="310"/>
      <c r="R126" s="310"/>
      <c r="S126" s="310"/>
      <c r="T126" s="310"/>
      <c r="U126" s="310"/>
      <c r="V126" s="310"/>
      <c r="W126" s="310"/>
      <c r="X126" s="310"/>
      <c r="Y126" s="310"/>
      <c r="Z126" s="310"/>
      <c r="AA126" s="310"/>
      <c r="AB126" s="310"/>
      <c r="AC126" s="310"/>
      <c r="AD126" s="310"/>
      <c r="AE126" s="310"/>
      <c r="AF126" s="310"/>
      <c r="AG126" s="310"/>
      <c r="AH126" s="310"/>
      <c r="AI126" s="310"/>
      <c r="AJ126" s="310"/>
      <c r="AK126" s="310"/>
      <c r="AL126" s="310"/>
      <c r="AM126" s="310"/>
      <c r="AN126" s="310"/>
      <c r="AO126" s="310"/>
      <c r="AP126" s="310"/>
      <c r="AQ126" s="310"/>
      <c r="AR126" s="310"/>
      <c r="AS126" s="310"/>
      <c r="AT126" s="310"/>
      <c r="AU126" s="310"/>
      <c r="AV126" s="310"/>
      <c r="AW126" s="310"/>
      <c r="AX126" s="310"/>
      <c r="AY126" s="310"/>
      <c r="AZ126" s="310"/>
      <c r="BA126" s="310"/>
      <c r="BB126" s="310"/>
      <c r="BC126" s="310"/>
      <c r="BD126" s="310"/>
      <c r="BE126" s="310"/>
    </row>
    <row r="127" spans="3:57">
      <c r="C127" s="310"/>
      <c r="D127" s="310"/>
      <c r="E127" s="310"/>
      <c r="F127" s="310"/>
      <c r="G127" s="310"/>
      <c r="H127" s="310"/>
      <c r="I127" s="310"/>
      <c r="J127" s="310"/>
      <c r="K127" s="310"/>
      <c r="L127" s="310"/>
      <c r="M127" s="310"/>
      <c r="N127" s="310"/>
      <c r="O127" s="310"/>
      <c r="P127" s="310"/>
      <c r="Q127" s="310"/>
      <c r="R127" s="310"/>
      <c r="S127" s="310"/>
      <c r="T127" s="310"/>
      <c r="U127" s="310"/>
      <c r="V127" s="310"/>
      <c r="W127" s="310"/>
      <c r="X127" s="310"/>
      <c r="Y127" s="310"/>
      <c r="Z127" s="310"/>
      <c r="AA127" s="310"/>
      <c r="AB127" s="310"/>
      <c r="AC127" s="310"/>
      <c r="AD127" s="310"/>
      <c r="AE127" s="310"/>
      <c r="AF127" s="310"/>
      <c r="AG127" s="310"/>
      <c r="AH127" s="310"/>
      <c r="AI127" s="310"/>
      <c r="AJ127" s="310"/>
      <c r="AK127" s="310"/>
      <c r="AL127" s="310"/>
      <c r="AM127" s="310"/>
      <c r="AN127" s="310"/>
      <c r="AO127" s="310"/>
      <c r="AP127" s="310"/>
      <c r="AQ127" s="310"/>
      <c r="AR127" s="310"/>
      <c r="AS127" s="310"/>
      <c r="AT127" s="310"/>
      <c r="AU127" s="310"/>
      <c r="AV127" s="310"/>
      <c r="AW127" s="310"/>
      <c r="AX127" s="310"/>
      <c r="AY127" s="310"/>
      <c r="AZ127" s="310"/>
      <c r="BA127" s="310"/>
      <c r="BB127" s="310"/>
      <c r="BC127" s="310"/>
      <c r="BD127" s="310"/>
      <c r="BE127" s="310"/>
    </row>
    <row r="128" spans="3:57">
      <c r="C128" s="310"/>
      <c r="D128" s="310"/>
      <c r="E128" s="310"/>
      <c r="F128" s="310"/>
      <c r="G128" s="310"/>
      <c r="H128" s="310"/>
      <c r="I128" s="310"/>
      <c r="J128" s="310"/>
      <c r="K128" s="310"/>
      <c r="L128" s="310"/>
      <c r="M128" s="310"/>
      <c r="N128" s="310"/>
      <c r="O128" s="310"/>
      <c r="P128" s="310"/>
      <c r="Q128" s="310"/>
      <c r="R128" s="310"/>
      <c r="S128" s="310"/>
      <c r="T128" s="310"/>
      <c r="U128" s="310"/>
      <c r="V128" s="310"/>
      <c r="W128" s="310"/>
      <c r="X128" s="310"/>
      <c r="Y128" s="310"/>
      <c r="Z128" s="310"/>
      <c r="AA128" s="310"/>
      <c r="AB128" s="310"/>
      <c r="AC128" s="310"/>
      <c r="AD128" s="310"/>
      <c r="AE128" s="310"/>
      <c r="AF128" s="310"/>
      <c r="AG128" s="310"/>
      <c r="AH128" s="310"/>
      <c r="AI128" s="310"/>
      <c r="AJ128" s="310"/>
      <c r="AK128" s="310"/>
      <c r="AL128" s="310"/>
      <c r="AM128" s="310"/>
      <c r="AN128" s="310"/>
      <c r="AO128" s="310"/>
      <c r="AP128" s="310"/>
      <c r="AQ128" s="310"/>
      <c r="AR128" s="310"/>
      <c r="AS128" s="310"/>
      <c r="AT128" s="310"/>
      <c r="AU128" s="310"/>
      <c r="AV128" s="310"/>
      <c r="AW128" s="310"/>
      <c r="AX128" s="310"/>
      <c r="AY128" s="310"/>
      <c r="AZ128" s="310"/>
      <c r="BA128" s="310"/>
      <c r="BB128" s="310"/>
      <c r="BC128" s="310"/>
      <c r="BD128" s="310"/>
      <c r="BE128" s="310"/>
    </row>
    <row r="129" spans="3:57">
      <c r="C129" s="310"/>
      <c r="D129" s="310"/>
      <c r="E129" s="310"/>
      <c r="F129" s="310"/>
      <c r="G129" s="310"/>
      <c r="H129" s="310"/>
      <c r="I129" s="310"/>
      <c r="J129" s="310"/>
      <c r="K129" s="310"/>
      <c r="L129" s="310"/>
      <c r="M129" s="310"/>
      <c r="N129" s="310"/>
      <c r="O129" s="310"/>
      <c r="P129" s="310"/>
      <c r="Q129" s="310"/>
      <c r="R129" s="310"/>
      <c r="S129" s="310"/>
      <c r="T129" s="310"/>
      <c r="U129" s="310"/>
      <c r="V129" s="310"/>
      <c r="W129" s="310"/>
      <c r="X129" s="310"/>
      <c r="Y129" s="310"/>
      <c r="Z129" s="310"/>
      <c r="AA129" s="310"/>
      <c r="AB129" s="310"/>
      <c r="AC129" s="310"/>
      <c r="AD129" s="310"/>
      <c r="AE129" s="310"/>
      <c r="AF129" s="310"/>
      <c r="AG129" s="310"/>
      <c r="AH129" s="310"/>
      <c r="AI129" s="310"/>
      <c r="AJ129" s="310"/>
      <c r="AK129" s="310"/>
      <c r="AL129" s="310"/>
      <c r="AM129" s="310"/>
      <c r="AN129" s="310"/>
      <c r="AO129" s="310"/>
      <c r="AP129" s="310"/>
      <c r="AQ129" s="310"/>
      <c r="AR129" s="310"/>
      <c r="AS129" s="310"/>
      <c r="AT129" s="310"/>
      <c r="AU129" s="310"/>
      <c r="AV129" s="310"/>
      <c r="AW129" s="310"/>
      <c r="AX129" s="310"/>
      <c r="AY129" s="310"/>
      <c r="AZ129" s="310"/>
      <c r="BA129" s="310"/>
      <c r="BB129" s="310"/>
      <c r="BC129" s="310"/>
      <c r="BD129" s="310"/>
      <c r="BE129" s="310"/>
    </row>
    <row r="130" spans="3:57">
      <c r="C130" s="310"/>
      <c r="D130" s="310"/>
      <c r="E130" s="310"/>
      <c r="F130" s="310"/>
      <c r="G130" s="310"/>
      <c r="H130" s="310"/>
      <c r="I130" s="310"/>
      <c r="J130" s="310"/>
      <c r="K130" s="310"/>
      <c r="L130" s="310"/>
      <c r="M130" s="310"/>
      <c r="N130" s="310"/>
      <c r="O130" s="310"/>
      <c r="P130" s="310"/>
      <c r="Q130" s="310"/>
      <c r="R130" s="310"/>
      <c r="S130" s="310"/>
      <c r="T130" s="310"/>
      <c r="U130" s="310"/>
      <c r="V130" s="310"/>
      <c r="W130" s="310"/>
      <c r="X130" s="310"/>
      <c r="Y130" s="310"/>
      <c r="Z130" s="310"/>
      <c r="AA130" s="310"/>
      <c r="AB130" s="310"/>
      <c r="AC130" s="310"/>
      <c r="AD130" s="310"/>
      <c r="AE130" s="310"/>
      <c r="AF130" s="310"/>
      <c r="AG130" s="310"/>
      <c r="AH130" s="310"/>
      <c r="AI130" s="310"/>
      <c r="AJ130" s="310"/>
      <c r="AK130" s="310"/>
      <c r="AL130" s="310"/>
      <c r="AM130" s="310"/>
      <c r="AN130" s="310"/>
      <c r="AO130" s="310"/>
      <c r="AP130" s="310"/>
      <c r="AQ130" s="310"/>
      <c r="AR130" s="310"/>
      <c r="AS130" s="310"/>
      <c r="AT130" s="310"/>
      <c r="AU130" s="310"/>
      <c r="AV130" s="310"/>
      <c r="AW130" s="310"/>
      <c r="AX130" s="310"/>
      <c r="AY130" s="310"/>
      <c r="AZ130" s="310"/>
      <c r="BA130" s="310"/>
      <c r="BB130" s="310"/>
      <c r="BC130" s="310"/>
      <c r="BD130" s="310"/>
      <c r="BE130" s="310"/>
    </row>
    <row r="131" spans="3:57">
      <c r="C131" s="310"/>
      <c r="D131" s="310"/>
      <c r="E131" s="310"/>
      <c r="F131" s="310"/>
      <c r="G131" s="310"/>
      <c r="H131" s="310"/>
      <c r="I131" s="310"/>
      <c r="J131" s="310"/>
      <c r="K131" s="310"/>
      <c r="L131" s="310"/>
      <c r="M131" s="310"/>
      <c r="N131" s="310"/>
      <c r="O131" s="310"/>
      <c r="P131" s="310"/>
      <c r="Q131" s="310"/>
      <c r="R131" s="310"/>
      <c r="S131" s="310"/>
      <c r="T131" s="310"/>
      <c r="U131" s="310"/>
      <c r="V131" s="310"/>
      <c r="W131" s="310"/>
      <c r="X131" s="310"/>
      <c r="Y131" s="310"/>
      <c r="Z131" s="310"/>
      <c r="AA131" s="310"/>
      <c r="AB131" s="310"/>
      <c r="AC131" s="310"/>
      <c r="AD131" s="310"/>
      <c r="AE131" s="310"/>
      <c r="AF131" s="310"/>
      <c r="AG131" s="310"/>
      <c r="AH131" s="310"/>
      <c r="AI131" s="310"/>
      <c r="AJ131" s="310"/>
      <c r="AK131" s="310"/>
      <c r="AL131" s="310"/>
      <c r="AM131" s="310"/>
      <c r="AN131" s="310"/>
      <c r="AO131" s="310"/>
      <c r="AP131" s="310"/>
      <c r="AQ131" s="310"/>
      <c r="AR131" s="310"/>
      <c r="AS131" s="310"/>
      <c r="AT131" s="310"/>
      <c r="AU131" s="310"/>
      <c r="AV131" s="310"/>
      <c r="AW131" s="310"/>
      <c r="AX131" s="310"/>
      <c r="AY131" s="310"/>
      <c r="AZ131" s="310"/>
      <c r="BA131" s="310"/>
      <c r="BB131" s="310"/>
      <c r="BC131" s="310"/>
      <c r="BD131" s="310"/>
      <c r="BE131" s="310"/>
    </row>
    <row r="132" spans="3:57">
      <c r="C132" s="310"/>
      <c r="D132" s="310"/>
      <c r="E132" s="310"/>
      <c r="F132" s="310"/>
      <c r="G132" s="310"/>
      <c r="H132" s="310"/>
      <c r="I132" s="310"/>
      <c r="J132" s="310"/>
      <c r="K132" s="310"/>
      <c r="L132" s="310"/>
      <c r="M132" s="310"/>
      <c r="N132" s="310"/>
      <c r="O132" s="310"/>
      <c r="P132" s="310"/>
      <c r="Q132" s="310"/>
      <c r="R132" s="310"/>
      <c r="S132" s="310"/>
      <c r="T132" s="310"/>
      <c r="U132" s="310"/>
      <c r="V132" s="310"/>
      <c r="W132" s="310"/>
      <c r="X132" s="310"/>
      <c r="Y132" s="310"/>
      <c r="Z132" s="310"/>
      <c r="AA132" s="310"/>
      <c r="AB132" s="310"/>
      <c r="AC132" s="310"/>
      <c r="AD132" s="310"/>
      <c r="AE132" s="310"/>
      <c r="AF132" s="310"/>
      <c r="AG132" s="310"/>
      <c r="AH132" s="310"/>
      <c r="AI132" s="310"/>
      <c r="AJ132" s="310"/>
      <c r="AK132" s="310"/>
      <c r="AL132" s="310"/>
      <c r="AM132" s="310"/>
      <c r="AN132" s="310"/>
      <c r="AO132" s="310"/>
      <c r="AP132" s="310"/>
      <c r="AQ132" s="310"/>
      <c r="AR132" s="310"/>
      <c r="AS132" s="310"/>
      <c r="AT132" s="310"/>
      <c r="AU132" s="310"/>
      <c r="AV132" s="310"/>
      <c r="AW132" s="310"/>
      <c r="AX132" s="310"/>
      <c r="AY132" s="310"/>
      <c r="AZ132" s="310"/>
      <c r="BA132" s="310"/>
      <c r="BB132" s="310"/>
      <c r="BC132" s="310"/>
      <c r="BD132" s="310"/>
      <c r="BE132" s="310"/>
    </row>
    <row r="133" spans="3:57">
      <c r="C133" s="310"/>
      <c r="D133" s="310"/>
      <c r="E133" s="310"/>
      <c r="F133" s="310"/>
      <c r="G133" s="310"/>
      <c r="H133" s="310"/>
      <c r="I133" s="310"/>
      <c r="J133" s="310"/>
      <c r="K133" s="310"/>
      <c r="L133" s="310"/>
      <c r="M133" s="310"/>
      <c r="N133" s="310"/>
      <c r="O133" s="310"/>
      <c r="P133" s="310"/>
      <c r="Q133" s="310"/>
      <c r="R133" s="310"/>
      <c r="S133" s="310"/>
      <c r="T133" s="310"/>
      <c r="U133" s="310"/>
      <c r="V133" s="310"/>
      <c r="W133" s="310"/>
      <c r="X133" s="310"/>
      <c r="Y133" s="310"/>
      <c r="Z133" s="310"/>
      <c r="AA133" s="310"/>
      <c r="AB133" s="310"/>
      <c r="AC133" s="310"/>
      <c r="AD133" s="310"/>
      <c r="AE133" s="310"/>
      <c r="AF133" s="310"/>
      <c r="AG133" s="310"/>
      <c r="AH133" s="310"/>
      <c r="AI133" s="310"/>
      <c r="AJ133" s="310"/>
      <c r="AK133" s="310"/>
      <c r="AL133" s="310"/>
      <c r="AM133" s="310"/>
      <c r="AN133" s="310"/>
      <c r="AO133" s="310"/>
      <c r="AP133" s="310"/>
      <c r="AQ133" s="310"/>
      <c r="AR133" s="310"/>
      <c r="AS133" s="310"/>
      <c r="AT133" s="310"/>
      <c r="AU133" s="310"/>
      <c r="AV133" s="310"/>
      <c r="AW133" s="310"/>
      <c r="AX133" s="310"/>
      <c r="AY133" s="310"/>
      <c r="AZ133" s="310"/>
      <c r="BA133" s="310"/>
      <c r="BB133" s="310"/>
      <c r="BC133" s="310"/>
      <c r="BD133" s="310"/>
      <c r="BE133" s="310"/>
    </row>
    <row r="134" spans="3:57">
      <c r="C134" s="310"/>
      <c r="D134" s="310"/>
      <c r="E134" s="310"/>
      <c r="F134" s="310"/>
      <c r="G134" s="310"/>
      <c r="H134" s="310"/>
      <c r="I134" s="310"/>
      <c r="J134" s="310"/>
      <c r="K134" s="310"/>
      <c r="L134" s="310"/>
      <c r="M134" s="310"/>
      <c r="N134" s="310"/>
      <c r="O134" s="310"/>
      <c r="P134" s="310"/>
      <c r="Q134" s="310"/>
      <c r="R134" s="310"/>
      <c r="S134" s="310"/>
      <c r="T134" s="310"/>
      <c r="U134" s="310"/>
      <c r="V134" s="310"/>
      <c r="W134" s="310"/>
      <c r="X134" s="310"/>
      <c r="Y134" s="310"/>
      <c r="Z134" s="310"/>
      <c r="AA134" s="310"/>
      <c r="AB134" s="310"/>
      <c r="AC134" s="310"/>
      <c r="AD134" s="310"/>
      <c r="AE134" s="310"/>
      <c r="AF134" s="310"/>
      <c r="AG134" s="310"/>
      <c r="AH134" s="310"/>
      <c r="AI134" s="310"/>
      <c r="AJ134" s="310"/>
      <c r="AK134" s="310"/>
      <c r="AL134" s="310"/>
      <c r="AM134" s="310"/>
      <c r="AN134" s="310"/>
      <c r="AO134" s="310"/>
      <c r="AP134" s="310"/>
      <c r="AQ134" s="310"/>
      <c r="AR134" s="310"/>
      <c r="AS134" s="310"/>
      <c r="AT134" s="310"/>
      <c r="AU134" s="310"/>
      <c r="AV134" s="310"/>
      <c r="AW134" s="310"/>
      <c r="AX134" s="310"/>
      <c r="AY134" s="310"/>
      <c r="AZ134" s="310"/>
      <c r="BA134" s="310"/>
      <c r="BB134" s="310"/>
      <c r="BC134" s="310"/>
      <c r="BD134" s="310"/>
      <c r="BE134" s="310"/>
    </row>
    <row r="135" spans="3:57">
      <c r="C135" s="310"/>
      <c r="D135" s="310"/>
      <c r="E135" s="310"/>
      <c r="F135" s="310"/>
      <c r="G135" s="310"/>
      <c r="H135" s="310"/>
      <c r="I135" s="310"/>
      <c r="J135" s="310"/>
      <c r="K135" s="310"/>
      <c r="L135" s="310"/>
      <c r="M135" s="310"/>
      <c r="N135" s="310"/>
      <c r="O135" s="310"/>
      <c r="P135" s="310"/>
      <c r="Q135" s="310"/>
      <c r="R135" s="310"/>
      <c r="S135" s="310"/>
      <c r="T135" s="310"/>
      <c r="U135" s="310"/>
      <c r="V135" s="310"/>
      <c r="W135" s="310"/>
      <c r="X135" s="310"/>
      <c r="Y135" s="310"/>
      <c r="Z135" s="310"/>
      <c r="AA135" s="310"/>
      <c r="AB135" s="310"/>
      <c r="AC135" s="310"/>
      <c r="AD135" s="310"/>
      <c r="AE135" s="310"/>
      <c r="AF135" s="310"/>
      <c r="AG135" s="310"/>
      <c r="AH135" s="310"/>
      <c r="AI135" s="310"/>
      <c r="AJ135" s="310"/>
      <c r="AK135" s="310"/>
      <c r="AL135" s="310"/>
      <c r="AM135" s="310"/>
      <c r="AN135" s="310"/>
      <c r="AO135" s="310"/>
      <c r="AP135" s="310"/>
      <c r="AQ135" s="310"/>
      <c r="AR135" s="310"/>
      <c r="AS135" s="310"/>
      <c r="AT135" s="310"/>
      <c r="AU135" s="310"/>
      <c r="AV135" s="310"/>
      <c r="AW135" s="310"/>
      <c r="AX135" s="310"/>
      <c r="AY135" s="310"/>
      <c r="AZ135" s="310"/>
      <c r="BA135" s="310"/>
      <c r="BB135" s="310"/>
      <c r="BC135" s="310"/>
      <c r="BD135" s="310"/>
      <c r="BE135" s="310"/>
    </row>
    <row r="136" spans="3:57">
      <c r="C136" s="310"/>
      <c r="D136" s="310"/>
      <c r="E136" s="310"/>
      <c r="F136" s="310"/>
      <c r="G136" s="310"/>
      <c r="H136" s="310"/>
      <c r="I136" s="310"/>
      <c r="J136" s="310"/>
      <c r="K136" s="310"/>
      <c r="L136" s="310"/>
      <c r="M136" s="310"/>
      <c r="N136" s="310"/>
      <c r="O136" s="310"/>
      <c r="P136" s="310"/>
      <c r="Q136" s="310"/>
      <c r="R136" s="310"/>
      <c r="S136" s="310"/>
      <c r="T136" s="310"/>
      <c r="U136" s="310"/>
      <c r="V136" s="310"/>
      <c r="W136" s="310"/>
      <c r="X136" s="310"/>
      <c r="Y136" s="310"/>
      <c r="Z136" s="310"/>
      <c r="AA136" s="310"/>
      <c r="AB136" s="310"/>
      <c r="AC136" s="310"/>
      <c r="AD136" s="310"/>
      <c r="AE136" s="310"/>
      <c r="AF136" s="310"/>
      <c r="AG136" s="310"/>
      <c r="AH136" s="310"/>
      <c r="AI136" s="310"/>
      <c r="AJ136" s="310"/>
      <c r="AK136" s="310"/>
      <c r="AL136" s="310"/>
      <c r="AM136" s="310"/>
      <c r="AN136" s="310"/>
      <c r="AO136" s="310"/>
      <c r="AP136" s="310"/>
      <c r="AQ136" s="310"/>
      <c r="AR136" s="310"/>
      <c r="AS136" s="310"/>
      <c r="AT136" s="310"/>
      <c r="AU136" s="310"/>
      <c r="AV136" s="310"/>
      <c r="AW136" s="310"/>
      <c r="AX136" s="310"/>
      <c r="AY136" s="310"/>
      <c r="AZ136" s="310"/>
      <c r="BA136" s="310"/>
      <c r="BB136" s="310"/>
      <c r="BC136" s="310"/>
      <c r="BD136" s="310"/>
      <c r="BE136" s="310"/>
    </row>
    <row r="137" spans="3:57">
      <c r="C137" s="310"/>
      <c r="D137" s="310"/>
      <c r="E137" s="310"/>
      <c r="F137" s="310"/>
      <c r="G137" s="310"/>
      <c r="H137" s="310"/>
      <c r="I137" s="310"/>
      <c r="J137" s="310"/>
      <c r="K137" s="310"/>
      <c r="L137" s="310"/>
      <c r="M137" s="310"/>
      <c r="N137" s="310"/>
      <c r="O137" s="310"/>
      <c r="P137" s="310"/>
      <c r="Q137" s="310"/>
      <c r="R137" s="310"/>
      <c r="S137" s="310"/>
      <c r="T137" s="310"/>
      <c r="U137" s="310"/>
      <c r="V137" s="310"/>
      <c r="W137" s="310"/>
      <c r="X137" s="310"/>
      <c r="Y137" s="310"/>
      <c r="Z137" s="310"/>
      <c r="AA137" s="310"/>
      <c r="AB137" s="310"/>
      <c r="AC137" s="310"/>
      <c r="AD137" s="310"/>
      <c r="AE137" s="310"/>
      <c r="AF137" s="310"/>
      <c r="AG137" s="310"/>
      <c r="AH137" s="310"/>
      <c r="AI137" s="310"/>
      <c r="AJ137" s="310"/>
      <c r="AK137" s="310"/>
      <c r="AL137" s="310"/>
      <c r="AM137" s="310"/>
      <c r="AN137" s="310"/>
      <c r="AO137" s="310"/>
      <c r="AP137" s="310"/>
      <c r="AQ137" s="310"/>
      <c r="AR137" s="310"/>
      <c r="AS137" s="310"/>
      <c r="AT137" s="310"/>
      <c r="AU137" s="310"/>
      <c r="AV137" s="310"/>
      <c r="AW137" s="310"/>
      <c r="AX137" s="310"/>
      <c r="AY137" s="310"/>
      <c r="AZ137" s="310"/>
      <c r="BA137" s="310"/>
      <c r="BB137" s="310"/>
      <c r="BC137" s="310"/>
      <c r="BD137" s="310"/>
      <c r="BE137" s="310"/>
    </row>
    <row r="138" spans="3:57">
      <c r="C138" s="310"/>
      <c r="D138" s="310"/>
      <c r="E138" s="310"/>
      <c r="F138" s="310"/>
      <c r="G138" s="310"/>
      <c r="H138" s="310"/>
      <c r="I138" s="310"/>
      <c r="J138" s="310"/>
      <c r="K138" s="310"/>
      <c r="L138" s="310"/>
      <c r="M138" s="310"/>
      <c r="N138" s="310"/>
      <c r="O138" s="310"/>
      <c r="P138" s="310"/>
      <c r="Q138" s="310"/>
      <c r="R138" s="310"/>
      <c r="S138" s="310"/>
      <c r="T138" s="310"/>
      <c r="U138" s="310"/>
      <c r="V138" s="310"/>
      <c r="W138" s="310"/>
      <c r="X138" s="310"/>
      <c r="Y138" s="310"/>
      <c r="Z138" s="310"/>
      <c r="AA138" s="310"/>
      <c r="AB138" s="310"/>
      <c r="AC138" s="310"/>
      <c r="AD138" s="310"/>
      <c r="AE138" s="310"/>
      <c r="AF138" s="310"/>
      <c r="AG138" s="310"/>
      <c r="AH138" s="310"/>
      <c r="AI138" s="310"/>
      <c r="AJ138" s="310"/>
      <c r="AK138" s="310"/>
      <c r="AL138" s="310"/>
      <c r="AM138" s="310"/>
      <c r="AN138" s="310"/>
      <c r="AO138" s="310"/>
      <c r="AP138" s="310"/>
      <c r="AQ138" s="310"/>
      <c r="AR138" s="310"/>
      <c r="AS138" s="310"/>
      <c r="AT138" s="310"/>
      <c r="AU138" s="310"/>
      <c r="AV138" s="310"/>
      <c r="AW138" s="310"/>
      <c r="AX138" s="310"/>
      <c r="AY138" s="310"/>
      <c r="AZ138" s="310"/>
      <c r="BA138" s="310"/>
      <c r="BB138" s="310"/>
      <c r="BC138" s="310"/>
      <c r="BD138" s="310"/>
      <c r="BE138" s="310"/>
    </row>
    <row r="139" spans="3:57">
      <c r="C139" s="310"/>
      <c r="D139" s="310"/>
      <c r="E139" s="310"/>
      <c r="F139" s="310"/>
      <c r="G139" s="310"/>
      <c r="H139" s="310"/>
      <c r="I139" s="310"/>
      <c r="J139" s="310"/>
      <c r="K139" s="310"/>
      <c r="L139" s="310"/>
      <c r="M139" s="310"/>
      <c r="N139" s="310"/>
      <c r="O139" s="310"/>
      <c r="P139" s="310"/>
      <c r="Q139" s="310"/>
      <c r="R139" s="310"/>
      <c r="S139" s="310"/>
      <c r="T139" s="310"/>
      <c r="U139" s="310"/>
      <c r="V139" s="310"/>
      <c r="W139" s="310"/>
      <c r="X139" s="310"/>
      <c r="Y139" s="310"/>
      <c r="Z139" s="310"/>
      <c r="AA139" s="310"/>
      <c r="AB139" s="310"/>
      <c r="AC139" s="310"/>
      <c r="AD139" s="310"/>
      <c r="AE139" s="310"/>
      <c r="AF139" s="310"/>
      <c r="AG139" s="310"/>
      <c r="AH139" s="310"/>
      <c r="AI139" s="310"/>
      <c r="AJ139" s="310"/>
      <c r="AK139" s="310"/>
      <c r="AL139" s="310"/>
      <c r="AM139" s="310"/>
      <c r="AN139" s="310"/>
      <c r="AO139" s="310"/>
      <c r="AP139" s="310"/>
      <c r="AQ139" s="310"/>
      <c r="AR139" s="310"/>
      <c r="AS139" s="310"/>
      <c r="AT139" s="310"/>
      <c r="AU139" s="310"/>
      <c r="AV139" s="310"/>
      <c r="AW139" s="310"/>
      <c r="AX139" s="310"/>
      <c r="AY139" s="310"/>
      <c r="AZ139" s="310"/>
      <c r="BA139" s="310"/>
      <c r="BB139" s="310"/>
      <c r="BC139" s="310"/>
      <c r="BD139" s="310"/>
      <c r="BE139" s="310"/>
    </row>
    <row r="140" spans="3:57">
      <c r="C140" s="310"/>
      <c r="D140" s="310"/>
      <c r="E140" s="310"/>
      <c r="F140" s="310"/>
      <c r="G140" s="310"/>
      <c r="H140" s="310"/>
      <c r="I140" s="310"/>
      <c r="J140" s="310"/>
      <c r="K140" s="310"/>
      <c r="L140" s="310"/>
      <c r="M140" s="310"/>
      <c r="N140" s="310"/>
      <c r="O140" s="310"/>
      <c r="P140" s="310"/>
      <c r="Q140" s="310"/>
      <c r="R140" s="310"/>
      <c r="S140" s="310"/>
      <c r="T140" s="310"/>
      <c r="U140" s="310"/>
      <c r="V140" s="310"/>
      <c r="W140" s="310"/>
      <c r="X140" s="310"/>
      <c r="Y140" s="310"/>
      <c r="Z140" s="310"/>
      <c r="AA140" s="310"/>
      <c r="AB140" s="310"/>
      <c r="AC140" s="310"/>
      <c r="AD140" s="310"/>
      <c r="AE140" s="310"/>
      <c r="AF140" s="310"/>
      <c r="AG140" s="310"/>
      <c r="AH140" s="310"/>
      <c r="AI140" s="310"/>
      <c r="AJ140" s="310"/>
      <c r="AK140" s="310"/>
      <c r="AL140" s="310"/>
      <c r="AM140" s="310"/>
      <c r="AN140" s="310"/>
      <c r="AO140" s="310"/>
      <c r="AP140" s="310"/>
      <c r="AQ140" s="310"/>
      <c r="AR140" s="310"/>
      <c r="AS140" s="310"/>
      <c r="AT140" s="310"/>
      <c r="AU140" s="310"/>
      <c r="AV140" s="310"/>
      <c r="AW140" s="310"/>
      <c r="AX140" s="310"/>
      <c r="AY140" s="310"/>
      <c r="AZ140" s="310"/>
      <c r="BA140" s="310"/>
      <c r="BB140" s="310"/>
      <c r="BC140" s="310"/>
      <c r="BD140" s="310"/>
      <c r="BE140" s="310"/>
    </row>
    <row r="141" spans="3:57">
      <c r="C141" s="310"/>
      <c r="D141" s="310"/>
      <c r="E141" s="310"/>
      <c r="F141" s="310"/>
      <c r="G141" s="310"/>
      <c r="H141" s="310"/>
      <c r="I141" s="310"/>
      <c r="J141" s="310"/>
      <c r="K141" s="310"/>
      <c r="L141" s="310"/>
      <c r="M141" s="310"/>
      <c r="N141" s="310"/>
      <c r="O141" s="310"/>
      <c r="P141" s="310"/>
      <c r="Q141" s="310"/>
      <c r="R141" s="310"/>
      <c r="S141" s="310"/>
      <c r="T141" s="310"/>
      <c r="U141" s="310"/>
      <c r="V141" s="310"/>
      <c r="W141" s="310"/>
      <c r="X141" s="310"/>
      <c r="Y141" s="310"/>
      <c r="Z141" s="310"/>
      <c r="AA141" s="310"/>
      <c r="AB141" s="310"/>
      <c r="AC141" s="310"/>
      <c r="AD141" s="310"/>
      <c r="AE141" s="310"/>
      <c r="AF141" s="310"/>
      <c r="AG141" s="310"/>
      <c r="AH141" s="310"/>
      <c r="AI141" s="310"/>
      <c r="AJ141" s="310"/>
      <c r="AK141" s="310"/>
      <c r="AL141" s="310"/>
      <c r="AM141" s="310"/>
      <c r="AN141" s="310"/>
      <c r="AO141" s="310"/>
      <c r="AP141" s="310"/>
      <c r="AQ141" s="310"/>
      <c r="AR141" s="310"/>
      <c r="AS141" s="310"/>
      <c r="AT141" s="310"/>
      <c r="AU141" s="310"/>
      <c r="AV141" s="310"/>
      <c r="AW141" s="310"/>
      <c r="AX141" s="310"/>
      <c r="AY141" s="310"/>
      <c r="AZ141" s="310"/>
      <c r="BA141" s="310"/>
      <c r="BB141" s="310"/>
      <c r="BC141" s="310"/>
      <c r="BD141" s="310"/>
      <c r="BE141" s="310"/>
    </row>
    <row r="142" spans="3:57">
      <c r="C142" s="310"/>
      <c r="D142" s="310"/>
      <c r="E142" s="310"/>
      <c r="F142" s="310"/>
      <c r="G142" s="310"/>
      <c r="H142" s="310"/>
      <c r="I142" s="310"/>
      <c r="J142" s="310"/>
      <c r="K142" s="310"/>
      <c r="L142" s="310"/>
      <c r="M142" s="310"/>
      <c r="N142" s="310"/>
      <c r="O142" s="310"/>
      <c r="P142" s="310"/>
      <c r="Q142" s="310"/>
      <c r="R142" s="310"/>
      <c r="S142" s="310"/>
      <c r="T142" s="310"/>
      <c r="U142" s="310"/>
      <c r="V142" s="310"/>
      <c r="W142" s="310"/>
      <c r="X142" s="310"/>
      <c r="Y142" s="310"/>
      <c r="Z142" s="310"/>
      <c r="AA142" s="310"/>
      <c r="AB142" s="310"/>
      <c r="AC142" s="310"/>
      <c r="AD142" s="310"/>
      <c r="AE142" s="310"/>
      <c r="AF142" s="310"/>
      <c r="AG142" s="310"/>
      <c r="AH142" s="310"/>
      <c r="AI142" s="310"/>
      <c r="AJ142" s="310"/>
      <c r="AK142" s="310"/>
      <c r="AL142" s="310"/>
      <c r="AM142" s="310"/>
      <c r="AN142" s="310"/>
      <c r="AO142" s="310"/>
      <c r="AP142" s="310"/>
      <c r="AQ142" s="310"/>
      <c r="AR142" s="310"/>
      <c r="AS142" s="310"/>
      <c r="AT142" s="310"/>
      <c r="AU142" s="310"/>
      <c r="AV142" s="310"/>
      <c r="AW142" s="310"/>
      <c r="AX142" s="310"/>
      <c r="AY142" s="310"/>
      <c r="AZ142" s="310"/>
      <c r="BA142" s="310"/>
      <c r="BB142" s="310"/>
      <c r="BC142" s="310"/>
      <c r="BD142" s="310"/>
      <c r="BE142" s="310"/>
    </row>
    <row r="143" spans="3:57">
      <c r="C143" s="310"/>
      <c r="D143" s="310"/>
      <c r="E143" s="310"/>
      <c r="F143" s="310"/>
      <c r="G143" s="310"/>
      <c r="H143" s="310"/>
      <c r="I143" s="310"/>
      <c r="J143" s="310"/>
      <c r="K143" s="310"/>
      <c r="L143" s="310"/>
      <c r="M143" s="310"/>
      <c r="N143" s="310"/>
      <c r="O143" s="310"/>
      <c r="P143" s="310"/>
      <c r="Q143" s="310"/>
      <c r="R143" s="310"/>
      <c r="S143" s="310"/>
      <c r="T143" s="310"/>
      <c r="U143" s="310"/>
      <c r="V143" s="310"/>
      <c r="W143" s="310"/>
      <c r="X143" s="310"/>
      <c r="Y143" s="310"/>
      <c r="Z143" s="310"/>
      <c r="AA143" s="310"/>
      <c r="AB143" s="310"/>
      <c r="AC143" s="310"/>
      <c r="AD143" s="310"/>
      <c r="AE143" s="310"/>
      <c r="AF143" s="310"/>
      <c r="AG143" s="310"/>
      <c r="AH143" s="310"/>
      <c r="AI143" s="310"/>
      <c r="AJ143" s="310"/>
      <c r="AK143" s="310"/>
      <c r="AL143" s="310"/>
      <c r="AM143" s="310"/>
      <c r="AN143" s="310"/>
      <c r="AO143" s="310"/>
      <c r="AP143" s="310"/>
      <c r="AQ143" s="310"/>
      <c r="AR143" s="310"/>
      <c r="AS143" s="310"/>
      <c r="AT143" s="310"/>
      <c r="AU143" s="310"/>
      <c r="AV143" s="310"/>
      <c r="AW143" s="310"/>
      <c r="AX143" s="310"/>
      <c r="AY143" s="310"/>
      <c r="AZ143" s="310"/>
      <c r="BA143" s="310"/>
      <c r="BB143" s="310"/>
      <c r="BC143" s="310"/>
      <c r="BD143" s="310"/>
      <c r="BE143" s="310"/>
    </row>
    <row r="144" spans="3:57">
      <c r="C144" s="310"/>
      <c r="D144" s="310"/>
      <c r="E144" s="310"/>
      <c r="F144" s="310"/>
      <c r="G144" s="310"/>
      <c r="H144" s="310"/>
      <c r="I144" s="310"/>
      <c r="J144" s="310"/>
      <c r="K144" s="310"/>
      <c r="L144" s="310"/>
      <c r="M144" s="310"/>
      <c r="N144" s="310"/>
      <c r="O144" s="310"/>
      <c r="P144" s="310"/>
      <c r="Q144" s="310"/>
      <c r="R144" s="310"/>
      <c r="S144" s="310"/>
      <c r="T144" s="310"/>
      <c r="U144" s="310"/>
      <c r="V144" s="310"/>
      <c r="W144" s="310"/>
      <c r="X144" s="310"/>
      <c r="Y144" s="310"/>
      <c r="Z144" s="310"/>
      <c r="AA144" s="310"/>
      <c r="AB144" s="310"/>
      <c r="AC144" s="310"/>
      <c r="AD144" s="310"/>
      <c r="AE144" s="310"/>
      <c r="AF144" s="310"/>
      <c r="AG144" s="310"/>
      <c r="AH144" s="310"/>
      <c r="AI144" s="310"/>
      <c r="AJ144" s="310"/>
      <c r="AK144" s="310"/>
      <c r="AL144" s="310"/>
      <c r="AM144" s="310"/>
      <c r="AN144" s="310"/>
      <c r="AO144" s="310"/>
      <c r="AP144" s="310"/>
      <c r="AQ144" s="310"/>
      <c r="AR144" s="310"/>
      <c r="AS144" s="310"/>
      <c r="AT144" s="310"/>
      <c r="AU144" s="310"/>
      <c r="AV144" s="310"/>
      <c r="AW144" s="310"/>
      <c r="AX144" s="310"/>
      <c r="AY144" s="310"/>
      <c r="AZ144" s="310"/>
      <c r="BA144" s="310"/>
      <c r="BB144" s="310"/>
      <c r="BC144" s="310"/>
      <c r="BD144" s="310"/>
      <c r="BE144" s="310"/>
    </row>
    <row r="145" spans="3:57">
      <c r="C145" s="310"/>
      <c r="D145" s="310"/>
      <c r="E145" s="310"/>
      <c r="F145" s="310"/>
      <c r="G145" s="310"/>
      <c r="H145" s="310"/>
      <c r="I145" s="310"/>
      <c r="J145" s="310"/>
      <c r="K145" s="310"/>
      <c r="L145" s="310"/>
      <c r="M145" s="310"/>
      <c r="N145" s="310"/>
      <c r="O145" s="310"/>
      <c r="P145" s="310"/>
      <c r="Q145" s="310"/>
      <c r="R145" s="310"/>
      <c r="S145" s="310"/>
      <c r="T145" s="310"/>
      <c r="U145" s="310"/>
      <c r="V145" s="310"/>
      <c r="W145" s="310"/>
      <c r="X145" s="310"/>
      <c r="Y145" s="310"/>
      <c r="Z145" s="310"/>
      <c r="AA145" s="310"/>
      <c r="AB145" s="310"/>
      <c r="AC145" s="310"/>
      <c r="AD145" s="310"/>
      <c r="AE145" s="310"/>
      <c r="AF145" s="310"/>
      <c r="AG145" s="310"/>
      <c r="AH145" s="310"/>
      <c r="AI145" s="310"/>
      <c r="AJ145" s="310"/>
      <c r="AK145" s="310"/>
      <c r="AL145" s="310"/>
      <c r="AM145" s="310"/>
      <c r="AN145" s="310"/>
      <c r="AO145" s="310"/>
      <c r="AP145" s="310"/>
      <c r="AQ145" s="310"/>
      <c r="AR145" s="310"/>
      <c r="AS145" s="310"/>
      <c r="AT145" s="310"/>
      <c r="AU145" s="310"/>
      <c r="AV145" s="310"/>
      <c r="AW145" s="310"/>
      <c r="AX145" s="310"/>
      <c r="AY145" s="310"/>
      <c r="AZ145" s="310"/>
      <c r="BA145" s="310"/>
      <c r="BB145" s="310"/>
      <c r="BC145" s="310"/>
      <c r="BD145" s="310"/>
      <c r="BE145" s="310"/>
    </row>
    <row r="146" spans="3:57">
      <c r="C146" s="310"/>
      <c r="D146" s="310"/>
      <c r="E146" s="310"/>
      <c r="F146" s="310"/>
      <c r="G146" s="310"/>
      <c r="H146" s="310"/>
      <c r="I146" s="310"/>
      <c r="J146" s="310"/>
      <c r="K146" s="310"/>
      <c r="L146" s="310"/>
      <c r="M146" s="310"/>
      <c r="N146" s="310"/>
      <c r="O146" s="310"/>
      <c r="P146" s="310"/>
      <c r="Q146" s="310"/>
      <c r="R146" s="310"/>
      <c r="S146" s="310"/>
      <c r="T146" s="310"/>
      <c r="U146" s="310"/>
      <c r="V146" s="310"/>
      <c r="W146" s="310"/>
      <c r="X146" s="310"/>
      <c r="Y146" s="310"/>
      <c r="Z146" s="310"/>
      <c r="AA146" s="310"/>
      <c r="AB146" s="310"/>
      <c r="AC146" s="310"/>
      <c r="AD146" s="310"/>
      <c r="AE146" s="310"/>
      <c r="AF146" s="310"/>
      <c r="AG146" s="310"/>
      <c r="AH146" s="310"/>
      <c r="AI146" s="310"/>
      <c r="AJ146" s="310"/>
      <c r="AK146" s="310"/>
      <c r="AL146" s="310"/>
      <c r="AM146" s="310"/>
      <c r="AN146" s="310"/>
      <c r="AO146" s="310"/>
      <c r="AP146" s="310"/>
      <c r="AQ146" s="310"/>
      <c r="AR146" s="310"/>
      <c r="AS146" s="310"/>
      <c r="AT146" s="310"/>
      <c r="AU146" s="310"/>
      <c r="AV146" s="310"/>
      <c r="AW146" s="310"/>
      <c r="AX146" s="310"/>
      <c r="AY146" s="310"/>
      <c r="AZ146" s="310"/>
      <c r="BA146" s="310"/>
      <c r="BB146" s="310"/>
      <c r="BC146" s="310"/>
      <c r="BD146" s="310"/>
      <c r="BE146" s="310"/>
    </row>
    <row r="147" spans="3:57">
      <c r="C147" s="310"/>
      <c r="D147" s="310"/>
      <c r="E147" s="310"/>
      <c r="F147" s="310"/>
      <c r="G147" s="310"/>
      <c r="H147" s="310"/>
      <c r="I147" s="310"/>
      <c r="J147" s="310"/>
      <c r="K147" s="310"/>
      <c r="L147" s="310"/>
      <c r="M147" s="310"/>
      <c r="N147" s="310"/>
      <c r="O147" s="310"/>
      <c r="P147" s="310"/>
      <c r="Q147" s="310"/>
      <c r="R147" s="310"/>
      <c r="S147" s="310"/>
      <c r="T147" s="310"/>
      <c r="U147" s="310"/>
      <c r="V147" s="310"/>
      <c r="W147" s="310"/>
      <c r="X147" s="310"/>
      <c r="Y147" s="310"/>
      <c r="Z147" s="310"/>
      <c r="AA147" s="310"/>
      <c r="AB147" s="310"/>
      <c r="AC147" s="310"/>
      <c r="AD147" s="310"/>
      <c r="AE147" s="310"/>
      <c r="AF147" s="310"/>
      <c r="AG147" s="310"/>
      <c r="AH147" s="310"/>
      <c r="AI147" s="310"/>
      <c r="AJ147" s="310"/>
      <c r="AK147" s="310"/>
      <c r="AL147" s="310"/>
      <c r="AM147" s="310"/>
      <c r="AN147" s="310"/>
      <c r="AO147" s="310"/>
      <c r="AP147" s="310"/>
      <c r="AQ147" s="310"/>
      <c r="AR147" s="310"/>
      <c r="AS147" s="310"/>
      <c r="AT147" s="310"/>
      <c r="AU147" s="310"/>
      <c r="AV147" s="310"/>
      <c r="AW147" s="310"/>
      <c r="AX147" s="310"/>
      <c r="AY147" s="310"/>
      <c r="AZ147" s="310"/>
      <c r="BA147" s="310"/>
      <c r="BB147" s="310"/>
      <c r="BC147" s="310"/>
      <c r="BD147" s="310"/>
      <c r="BE147" s="310"/>
    </row>
    <row r="148" spans="3:57">
      <c r="C148" s="310"/>
      <c r="D148" s="310"/>
      <c r="E148" s="310"/>
      <c r="F148" s="310"/>
      <c r="G148" s="310"/>
      <c r="H148" s="310"/>
      <c r="I148" s="310"/>
      <c r="J148" s="310"/>
      <c r="K148" s="310"/>
      <c r="L148" s="310"/>
      <c r="M148" s="310"/>
      <c r="N148" s="310"/>
      <c r="O148" s="310"/>
      <c r="P148" s="310"/>
      <c r="Q148" s="310"/>
      <c r="R148" s="310"/>
      <c r="S148" s="310"/>
      <c r="T148" s="310"/>
      <c r="U148" s="310"/>
      <c r="V148" s="310"/>
      <c r="W148" s="310"/>
      <c r="X148" s="310"/>
      <c r="Y148" s="310"/>
      <c r="Z148" s="310"/>
      <c r="AA148" s="310"/>
      <c r="AB148" s="310"/>
      <c r="AC148" s="310"/>
      <c r="AD148" s="310"/>
      <c r="AE148" s="310"/>
      <c r="AF148" s="310"/>
      <c r="AG148" s="310"/>
      <c r="AH148" s="310"/>
      <c r="AI148" s="310"/>
      <c r="AJ148" s="310"/>
      <c r="AK148" s="310"/>
      <c r="AL148" s="310"/>
      <c r="AM148" s="310"/>
      <c r="AN148" s="310"/>
      <c r="AO148" s="310"/>
      <c r="AP148" s="310"/>
      <c r="AQ148" s="310"/>
      <c r="AR148" s="310"/>
      <c r="AS148" s="310"/>
      <c r="AT148" s="310"/>
      <c r="AU148" s="310"/>
      <c r="AV148" s="310"/>
      <c r="AW148" s="310"/>
      <c r="AX148" s="310"/>
      <c r="AY148" s="310"/>
      <c r="AZ148" s="310"/>
      <c r="BA148" s="310"/>
      <c r="BB148" s="310"/>
      <c r="BC148" s="310"/>
      <c r="BD148" s="310"/>
      <c r="BE148" s="310"/>
    </row>
    <row r="149" spans="3:57">
      <c r="C149" s="310"/>
      <c r="D149" s="310"/>
      <c r="E149" s="310"/>
      <c r="F149" s="310"/>
      <c r="G149" s="310"/>
      <c r="H149" s="310"/>
      <c r="I149" s="310"/>
      <c r="J149" s="310"/>
      <c r="K149" s="310"/>
      <c r="L149" s="310"/>
      <c r="M149" s="310"/>
      <c r="N149" s="310"/>
      <c r="O149" s="310"/>
      <c r="P149" s="310"/>
      <c r="Q149" s="310"/>
      <c r="R149" s="310"/>
      <c r="S149" s="310"/>
      <c r="T149" s="310"/>
      <c r="U149" s="310"/>
      <c r="V149" s="310"/>
      <c r="W149" s="310"/>
      <c r="X149" s="310"/>
      <c r="Y149" s="310"/>
      <c r="Z149" s="310"/>
      <c r="AA149" s="310"/>
      <c r="AB149" s="310"/>
      <c r="AC149" s="310"/>
      <c r="AD149" s="310"/>
      <c r="AE149" s="310"/>
      <c r="AF149" s="310"/>
      <c r="AG149" s="310"/>
      <c r="AH149" s="310"/>
      <c r="AI149" s="310"/>
      <c r="AJ149" s="310"/>
      <c r="AK149" s="310"/>
      <c r="AL149" s="310"/>
      <c r="AM149" s="310"/>
      <c r="AN149" s="310"/>
      <c r="AO149" s="310"/>
      <c r="AP149" s="310"/>
      <c r="AQ149" s="310"/>
      <c r="AR149" s="310"/>
      <c r="AS149" s="310"/>
      <c r="AT149" s="310"/>
      <c r="AU149" s="310"/>
      <c r="AV149" s="310"/>
      <c r="AW149" s="310"/>
      <c r="AX149" s="310"/>
      <c r="AY149" s="310"/>
      <c r="AZ149" s="310"/>
      <c r="BA149" s="310"/>
      <c r="BB149" s="310"/>
      <c r="BC149" s="310"/>
      <c r="BD149" s="310"/>
      <c r="BE149" s="310"/>
    </row>
    <row r="150" spans="3:57">
      <c r="C150" s="310"/>
      <c r="D150" s="310"/>
      <c r="E150" s="310"/>
      <c r="F150" s="310"/>
      <c r="G150" s="310"/>
      <c r="H150" s="310"/>
      <c r="I150" s="310"/>
      <c r="J150" s="310"/>
      <c r="K150" s="310"/>
      <c r="L150" s="310"/>
      <c r="M150" s="310"/>
      <c r="N150" s="310"/>
      <c r="O150" s="310"/>
      <c r="P150" s="310"/>
      <c r="Q150" s="310"/>
      <c r="R150" s="310"/>
      <c r="S150" s="310"/>
      <c r="T150" s="310"/>
      <c r="U150" s="310"/>
      <c r="V150" s="310"/>
      <c r="W150" s="310"/>
      <c r="X150" s="310"/>
      <c r="Y150" s="310"/>
      <c r="Z150" s="310"/>
      <c r="AA150" s="310"/>
      <c r="AB150" s="310"/>
      <c r="AC150" s="310"/>
      <c r="AD150" s="310"/>
      <c r="AE150" s="310"/>
      <c r="AF150" s="310"/>
      <c r="AG150" s="310"/>
      <c r="AH150" s="310"/>
      <c r="AI150" s="310"/>
      <c r="AJ150" s="310"/>
      <c r="AK150" s="310"/>
      <c r="AL150" s="310"/>
      <c r="AM150" s="310"/>
      <c r="AN150" s="310"/>
      <c r="AO150" s="310"/>
      <c r="AP150" s="310"/>
      <c r="AQ150" s="310"/>
      <c r="AR150" s="310"/>
      <c r="AS150" s="310"/>
      <c r="AT150" s="310"/>
      <c r="AU150" s="310"/>
      <c r="AV150" s="310"/>
      <c r="AW150" s="310"/>
      <c r="AX150" s="310"/>
      <c r="AY150" s="310"/>
      <c r="AZ150" s="310"/>
      <c r="BA150" s="310"/>
      <c r="BB150" s="310"/>
      <c r="BC150" s="310"/>
      <c r="BD150" s="310"/>
      <c r="BE150" s="310"/>
    </row>
    <row r="151" spans="3:57">
      <c r="C151" s="310"/>
      <c r="D151" s="310"/>
      <c r="E151" s="310"/>
      <c r="F151" s="310"/>
      <c r="G151" s="310"/>
      <c r="H151" s="310"/>
      <c r="I151" s="310"/>
      <c r="J151" s="310"/>
      <c r="K151" s="310"/>
      <c r="L151" s="310"/>
      <c r="M151" s="310"/>
      <c r="N151" s="310"/>
      <c r="O151" s="310"/>
      <c r="P151" s="310"/>
      <c r="Q151" s="310"/>
      <c r="R151" s="310"/>
      <c r="S151" s="310"/>
      <c r="T151" s="310"/>
      <c r="U151" s="310"/>
      <c r="V151" s="310"/>
      <c r="W151" s="310"/>
      <c r="X151" s="310"/>
      <c r="Y151" s="310"/>
      <c r="Z151" s="310"/>
      <c r="AA151" s="310"/>
      <c r="AB151" s="310"/>
      <c r="AC151" s="310"/>
      <c r="AD151" s="310"/>
      <c r="AE151" s="310"/>
      <c r="AF151" s="310"/>
      <c r="AG151" s="310"/>
      <c r="AH151" s="310"/>
      <c r="AI151" s="310"/>
      <c r="AJ151" s="310"/>
      <c r="AK151" s="310"/>
      <c r="AL151" s="310"/>
      <c r="AM151" s="310"/>
      <c r="AN151" s="310"/>
      <c r="AO151" s="310"/>
      <c r="AP151" s="310"/>
      <c r="AQ151" s="310"/>
      <c r="AR151" s="310"/>
      <c r="AS151" s="310"/>
      <c r="AT151" s="310"/>
      <c r="AU151" s="310"/>
      <c r="AV151" s="310"/>
      <c r="AW151" s="310"/>
      <c r="AX151" s="310"/>
      <c r="AY151" s="310"/>
      <c r="AZ151" s="310"/>
      <c r="BA151" s="310"/>
      <c r="BB151" s="310"/>
      <c r="BC151" s="310"/>
      <c r="BD151" s="310"/>
      <c r="BE151" s="310"/>
    </row>
    <row r="152" spans="3:57">
      <c r="C152" s="310"/>
      <c r="D152" s="310"/>
      <c r="E152" s="310"/>
      <c r="F152" s="310"/>
      <c r="G152" s="310"/>
      <c r="H152" s="310"/>
      <c r="I152" s="310"/>
      <c r="J152" s="310"/>
      <c r="K152" s="310"/>
      <c r="L152" s="310"/>
      <c r="M152" s="310"/>
      <c r="N152" s="310"/>
      <c r="O152" s="310"/>
      <c r="P152" s="310"/>
      <c r="Q152" s="310"/>
      <c r="R152" s="310"/>
      <c r="S152" s="310"/>
      <c r="T152" s="310"/>
      <c r="U152" s="310"/>
      <c r="V152" s="310"/>
      <c r="W152" s="310"/>
      <c r="X152" s="310"/>
      <c r="Y152" s="310"/>
      <c r="Z152" s="310"/>
      <c r="AA152" s="310"/>
      <c r="AB152" s="310"/>
      <c r="AC152" s="310"/>
      <c r="AD152" s="310"/>
      <c r="AE152" s="310"/>
      <c r="AF152" s="310"/>
      <c r="AG152" s="310"/>
      <c r="AH152" s="310"/>
      <c r="AI152" s="310"/>
      <c r="AJ152" s="310"/>
      <c r="AK152" s="310"/>
      <c r="AL152" s="310"/>
      <c r="AM152" s="310"/>
      <c r="AN152" s="310"/>
      <c r="AO152" s="310"/>
      <c r="AP152" s="310"/>
      <c r="AQ152" s="310"/>
      <c r="AR152" s="310"/>
      <c r="AS152" s="310"/>
      <c r="AT152" s="310"/>
      <c r="AU152" s="310"/>
      <c r="AV152" s="310"/>
      <c r="AW152" s="310"/>
      <c r="AX152" s="310"/>
      <c r="AY152" s="310"/>
      <c r="AZ152" s="310"/>
      <c r="BA152" s="310"/>
      <c r="BB152" s="310"/>
      <c r="BC152" s="310"/>
      <c r="BD152" s="310"/>
      <c r="BE152" s="310"/>
    </row>
    <row r="153" spans="3:57">
      <c r="C153" s="310"/>
      <c r="D153" s="310"/>
      <c r="E153" s="310"/>
      <c r="F153" s="310"/>
      <c r="G153" s="310"/>
      <c r="H153" s="310"/>
      <c r="I153" s="310"/>
      <c r="J153" s="310"/>
      <c r="K153" s="310"/>
      <c r="L153" s="310"/>
      <c r="M153" s="310"/>
      <c r="N153" s="310"/>
      <c r="O153" s="310"/>
      <c r="P153" s="310"/>
      <c r="Q153" s="310"/>
      <c r="R153" s="310"/>
      <c r="S153" s="310"/>
      <c r="T153" s="310"/>
      <c r="U153" s="310"/>
      <c r="V153" s="310"/>
      <c r="W153" s="310"/>
      <c r="X153" s="310"/>
      <c r="Y153" s="310"/>
      <c r="Z153" s="310"/>
      <c r="AA153" s="310"/>
      <c r="AB153" s="310"/>
      <c r="AC153" s="310"/>
      <c r="AD153" s="310"/>
      <c r="AE153" s="310"/>
      <c r="AF153" s="310"/>
      <c r="AG153" s="310"/>
      <c r="AH153" s="310"/>
      <c r="AI153" s="310"/>
      <c r="AJ153" s="310"/>
      <c r="AK153" s="310"/>
      <c r="AL153" s="310"/>
      <c r="AM153" s="310"/>
      <c r="AN153" s="310"/>
      <c r="AO153" s="310"/>
      <c r="AP153" s="310"/>
      <c r="AQ153" s="310"/>
      <c r="AR153" s="310"/>
      <c r="AS153" s="310"/>
      <c r="AT153" s="310"/>
      <c r="AU153" s="310"/>
      <c r="AV153" s="310"/>
      <c r="AW153" s="310"/>
      <c r="AX153" s="310"/>
      <c r="AY153" s="310"/>
      <c r="AZ153" s="310"/>
      <c r="BA153" s="310"/>
      <c r="BB153" s="310"/>
      <c r="BC153" s="310"/>
      <c r="BD153" s="310"/>
      <c r="BE153" s="310"/>
    </row>
    <row r="154" spans="3:57">
      <c r="C154" s="310"/>
      <c r="D154" s="310"/>
      <c r="E154" s="310"/>
      <c r="F154" s="310"/>
      <c r="G154" s="310"/>
      <c r="H154" s="310"/>
      <c r="I154" s="310"/>
      <c r="J154" s="310"/>
      <c r="K154" s="310"/>
      <c r="L154" s="310"/>
      <c r="M154" s="310"/>
      <c r="N154" s="310"/>
      <c r="O154" s="310"/>
      <c r="P154" s="310"/>
      <c r="Q154" s="310"/>
      <c r="R154" s="310"/>
      <c r="S154" s="310"/>
      <c r="T154" s="310"/>
      <c r="U154" s="310"/>
      <c r="V154" s="310"/>
      <c r="W154" s="310"/>
      <c r="X154" s="310"/>
      <c r="Y154" s="310"/>
      <c r="Z154" s="310"/>
      <c r="AA154" s="310"/>
      <c r="AB154" s="310"/>
      <c r="AC154" s="310"/>
      <c r="AD154" s="310"/>
      <c r="AE154" s="310"/>
      <c r="AF154" s="310"/>
      <c r="AG154" s="310"/>
      <c r="AH154" s="310"/>
      <c r="AI154" s="310"/>
      <c r="AJ154" s="310"/>
      <c r="AK154" s="310"/>
      <c r="AL154" s="310"/>
      <c r="AM154" s="310"/>
      <c r="AN154" s="310"/>
      <c r="AO154" s="310"/>
      <c r="AP154" s="310"/>
      <c r="AQ154" s="310"/>
      <c r="AR154" s="310"/>
      <c r="AS154" s="310"/>
      <c r="AT154" s="310"/>
      <c r="AU154" s="310"/>
      <c r="AV154" s="310"/>
      <c r="AW154" s="310"/>
      <c r="AX154" s="310"/>
      <c r="AY154" s="310"/>
      <c r="AZ154" s="310"/>
      <c r="BA154" s="310"/>
      <c r="BB154" s="310"/>
      <c r="BC154" s="310"/>
      <c r="BD154" s="310"/>
      <c r="BE154" s="310"/>
    </row>
    <row r="155" spans="3:57">
      <c r="C155" s="310"/>
      <c r="D155" s="310"/>
      <c r="E155" s="310"/>
      <c r="F155" s="310"/>
      <c r="G155" s="310"/>
      <c r="H155" s="310"/>
      <c r="I155" s="310"/>
      <c r="J155" s="310"/>
      <c r="K155" s="310"/>
      <c r="L155" s="310"/>
      <c r="M155" s="310"/>
      <c r="N155" s="310"/>
      <c r="O155" s="310"/>
      <c r="P155" s="310"/>
      <c r="Q155" s="310"/>
      <c r="R155" s="310"/>
      <c r="S155" s="310"/>
      <c r="T155" s="310"/>
      <c r="U155" s="310"/>
      <c r="V155" s="310"/>
      <c r="W155" s="310"/>
      <c r="X155" s="310"/>
      <c r="Y155" s="310"/>
      <c r="Z155" s="310"/>
      <c r="AA155" s="310"/>
      <c r="AB155" s="310"/>
      <c r="AC155" s="310"/>
      <c r="AD155" s="310"/>
      <c r="AE155" s="310"/>
      <c r="AF155" s="310"/>
      <c r="AG155" s="310"/>
      <c r="AH155" s="310"/>
      <c r="AI155" s="310"/>
      <c r="AJ155" s="310"/>
      <c r="AK155" s="310"/>
      <c r="AL155" s="310"/>
      <c r="AM155" s="310"/>
      <c r="AN155" s="310"/>
      <c r="AO155" s="310"/>
      <c r="AP155" s="310"/>
      <c r="AQ155" s="310"/>
      <c r="AR155" s="310"/>
      <c r="AS155" s="310"/>
      <c r="AT155" s="310"/>
      <c r="AU155" s="310"/>
      <c r="AV155" s="310"/>
      <c r="AW155" s="310"/>
      <c r="AX155" s="310"/>
      <c r="AY155" s="310"/>
      <c r="AZ155" s="310"/>
      <c r="BA155" s="310"/>
      <c r="BB155" s="310"/>
      <c r="BC155" s="310"/>
      <c r="BD155" s="310"/>
      <c r="BE155" s="310"/>
    </row>
    <row r="156" spans="3:57">
      <c r="C156" s="310"/>
      <c r="D156" s="310"/>
      <c r="E156" s="310"/>
      <c r="F156" s="310"/>
      <c r="G156" s="310"/>
      <c r="H156" s="310"/>
      <c r="I156" s="310"/>
      <c r="J156" s="310"/>
      <c r="K156" s="310"/>
      <c r="L156" s="310"/>
      <c r="M156" s="310"/>
      <c r="N156" s="310"/>
      <c r="O156" s="310"/>
      <c r="P156" s="310"/>
      <c r="Q156" s="310"/>
      <c r="R156" s="310"/>
      <c r="S156" s="310"/>
      <c r="T156" s="310"/>
      <c r="U156" s="310"/>
      <c r="V156" s="310"/>
      <c r="W156" s="310"/>
      <c r="X156" s="310"/>
      <c r="Y156" s="310"/>
      <c r="Z156" s="310"/>
      <c r="AA156" s="310"/>
      <c r="AB156" s="310"/>
      <c r="AC156" s="310"/>
      <c r="AD156" s="310"/>
      <c r="AE156" s="310"/>
      <c r="AF156" s="310"/>
      <c r="AG156" s="310"/>
      <c r="AH156" s="310"/>
      <c r="AI156" s="310"/>
      <c r="AJ156" s="310"/>
      <c r="AK156" s="310"/>
      <c r="AL156" s="310"/>
      <c r="AM156" s="310"/>
      <c r="AN156" s="310"/>
      <c r="AO156" s="310"/>
      <c r="AP156" s="310"/>
      <c r="AQ156" s="310"/>
      <c r="AR156" s="310"/>
      <c r="AS156" s="310"/>
      <c r="AT156" s="310"/>
      <c r="AU156" s="310"/>
      <c r="AV156" s="310"/>
      <c r="AW156" s="310"/>
      <c r="AX156" s="310"/>
      <c r="AY156" s="310"/>
      <c r="AZ156" s="310"/>
      <c r="BA156" s="310"/>
      <c r="BB156" s="310"/>
      <c r="BC156" s="310"/>
      <c r="BD156" s="310"/>
      <c r="BE156" s="310"/>
    </row>
    <row r="157" spans="3:57">
      <c r="C157" s="310"/>
      <c r="D157" s="310"/>
      <c r="E157" s="310"/>
      <c r="F157" s="310"/>
      <c r="G157" s="310"/>
      <c r="H157" s="310"/>
      <c r="I157" s="310"/>
      <c r="J157" s="310"/>
      <c r="K157" s="310"/>
      <c r="L157" s="310"/>
      <c r="M157" s="310"/>
      <c r="N157" s="310"/>
      <c r="O157" s="310"/>
      <c r="P157" s="310"/>
      <c r="Q157" s="310"/>
      <c r="R157" s="310"/>
      <c r="S157" s="310"/>
      <c r="T157" s="310"/>
      <c r="U157" s="310"/>
      <c r="V157" s="310"/>
      <c r="W157" s="310"/>
      <c r="X157" s="310"/>
      <c r="Y157" s="310"/>
      <c r="Z157" s="310"/>
      <c r="AA157" s="310"/>
      <c r="AB157" s="310"/>
      <c r="AC157" s="310"/>
      <c r="AD157" s="310"/>
      <c r="AE157" s="310"/>
      <c r="AF157" s="310"/>
      <c r="AG157" s="310"/>
      <c r="AH157" s="310"/>
      <c r="AI157" s="310"/>
      <c r="AJ157" s="310"/>
      <c r="AK157" s="310"/>
      <c r="AL157" s="310"/>
      <c r="AM157" s="310"/>
      <c r="AN157" s="310"/>
      <c r="AO157" s="310"/>
      <c r="AP157" s="310"/>
      <c r="AQ157" s="310"/>
      <c r="AR157" s="310"/>
      <c r="AS157" s="310"/>
      <c r="AT157" s="310"/>
      <c r="AU157" s="310"/>
      <c r="AV157" s="310"/>
      <c r="AW157" s="310"/>
      <c r="AX157" s="310"/>
      <c r="AY157" s="310"/>
      <c r="AZ157" s="310"/>
      <c r="BA157" s="310"/>
      <c r="BB157" s="310"/>
      <c r="BC157" s="310"/>
      <c r="BD157" s="310"/>
      <c r="BE157" s="310"/>
    </row>
    <row r="158" spans="3:57">
      <c r="C158" s="310"/>
      <c r="D158" s="310"/>
      <c r="E158" s="310"/>
      <c r="F158" s="310"/>
      <c r="G158" s="310"/>
      <c r="H158" s="310"/>
      <c r="I158" s="310"/>
      <c r="J158" s="310"/>
      <c r="K158" s="310"/>
      <c r="L158" s="310"/>
      <c r="M158" s="310"/>
      <c r="N158" s="310"/>
      <c r="O158" s="310"/>
      <c r="P158" s="310"/>
      <c r="Q158" s="310"/>
      <c r="R158" s="310"/>
      <c r="S158" s="310"/>
      <c r="T158" s="310"/>
      <c r="U158" s="310"/>
      <c r="V158" s="310"/>
      <c r="W158" s="310"/>
      <c r="X158" s="310"/>
      <c r="Y158" s="310"/>
      <c r="Z158" s="310"/>
      <c r="AA158" s="310"/>
      <c r="AB158" s="310"/>
      <c r="AC158" s="310"/>
      <c r="AD158" s="310"/>
      <c r="AE158" s="310"/>
      <c r="AF158" s="310"/>
      <c r="AG158" s="310"/>
      <c r="AH158" s="310"/>
      <c r="AI158" s="310"/>
      <c r="AJ158" s="310"/>
      <c r="AK158" s="310"/>
      <c r="AL158" s="310"/>
      <c r="AM158" s="310"/>
      <c r="AN158" s="310"/>
      <c r="AO158" s="310"/>
      <c r="AP158" s="310"/>
      <c r="AQ158" s="310"/>
      <c r="AR158" s="310"/>
      <c r="AS158" s="310"/>
      <c r="AT158" s="310"/>
      <c r="AU158" s="310"/>
      <c r="AV158" s="310"/>
      <c r="AW158" s="310"/>
      <c r="AX158" s="310"/>
      <c r="AY158" s="310"/>
      <c r="AZ158" s="310"/>
      <c r="BA158" s="310"/>
      <c r="BB158" s="310"/>
      <c r="BC158" s="310"/>
      <c r="BD158" s="310"/>
      <c r="BE158" s="310"/>
    </row>
    <row r="159" spans="3:57">
      <c r="C159" s="310"/>
      <c r="D159" s="310"/>
      <c r="E159" s="310"/>
      <c r="F159" s="310"/>
      <c r="G159" s="310"/>
      <c r="H159" s="310"/>
      <c r="I159" s="310"/>
      <c r="J159" s="310"/>
      <c r="K159" s="310"/>
      <c r="L159" s="310"/>
      <c r="M159" s="310"/>
      <c r="N159" s="310"/>
      <c r="O159" s="310"/>
      <c r="P159" s="310"/>
      <c r="Q159" s="310"/>
      <c r="R159" s="310"/>
      <c r="S159" s="310"/>
      <c r="T159" s="310"/>
      <c r="U159" s="310"/>
      <c r="V159" s="310"/>
      <c r="W159" s="310"/>
      <c r="X159" s="310"/>
      <c r="Y159" s="310"/>
      <c r="Z159" s="310"/>
      <c r="AA159" s="310"/>
      <c r="AB159" s="310"/>
      <c r="AC159" s="310"/>
      <c r="AD159" s="310"/>
      <c r="AE159" s="310"/>
      <c r="AF159" s="310"/>
      <c r="AG159" s="310"/>
      <c r="AH159" s="310"/>
      <c r="AI159" s="310"/>
      <c r="AJ159" s="310"/>
      <c r="AK159" s="310"/>
      <c r="AL159" s="310"/>
      <c r="AM159" s="310"/>
      <c r="AN159" s="310"/>
      <c r="AO159" s="310"/>
      <c r="AP159" s="310"/>
      <c r="AQ159" s="310"/>
      <c r="AR159" s="310"/>
      <c r="AS159" s="310"/>
      <c r="AT159" s="310"/>
      <c r="AU159" s="310"/>
      <c r="AV159" s="310"/>
      <c r="AW159" s="310"/>
      <c r="AX159" s="310"/>
      <c r="AY159" s="310"/>
      <c r="AZ159" s="310"/>
      <c r="BA159" s="310"/>
      <c r="BB159" s="310"/>
      <c r="BC159" s="310"/>
      <c r="BD159" s="310"/>
      <c r="BE159" s="310"/>
    </row>
    <row r="160" spans="3:57">
      <c r="C160" s="310"/>
      <c r="D160" s="310"/>
      <c r="E160" s="310"/>
      <c r="F160" s="310"/>
      <c r="G160" s="310"/>
      <c r="H160" s="310"/>
      <c r="I160" s="310"/>
      <c r="J160" s="310"/>
      <c r="K160" s="310"/>
      <c r="L160" s="310"/>
      <c r="M160" s="310"/>
      <c r="N160" s="310"/>
      <c r="O160" s="310"/>
      <c r="P160" s="310"/>
      <c r="Q160" s="310"/>
      <c r="R160" s="310"/>
      <c r="S160" s="310"/>
      <c r="T160" s="310"/>
      <c r="U160" s="310"/>
      <c r="V160" s="310"/>
      <c r="W160" s="310"/>
      <c r="X160" s="310"/>
      <c r="Y160" s="310"/>
      <c r="Z160" s="310"/>
      <c r="AA160" s="310"/>
      <c r="AB160" s="310"/>
      <c r="AC160" s="310"/>
      <c r="AD160" s="310"/>
      <c r="AE160" s="310"/>
      <c r="AF160" s="310"/>
      <c r="AG160" s="310"/>
      <c r="AH160" s="310"/>
      <c r="AI160" s="310"/>
      <c r="AJ160" s="310"/>
      <c r="AK160" s="310"/>
      <c r="AL160" s="310"/>
      <c r="AM160" s="310"/>
      <c r="AN160" s="310"/>
      <c r="AO160" s="310"/>
      <c r="AP160" s="310"/>
      <c r="AQ160" s="310"/>
      <c r="AR160" s="310"/>
      <c r="AS160" s="310"/>
      <c r="AT160" s="310"/>
      <c r="AU160" s="310"/>
      <c r="AV160" s="310"/>
      <c r="AW160" s="310"/>
      <c r="AX160" s="310"/>
      <c r="AY160" s="310"/>
      <c r="AZ160" s="310"/>
      <c r="BA160" s="310"/>
      <c r="BB160" s="310"/>
      <c r="BC160" s="310"/>
      <c r="BD160" s="310"/>
      <c r="BE160" s="310"/>
    </row>
    <row r="161" spans="3:57">
      <c r="C161" s="310"/>
      <c r="D161" s="310"/>
      <c r="E161" s="310"/>
      <c r="F161" s="310"/>
      <c r="G161" s="310"/>
      <c r="H161" s="310"/>
      <c r="I161" s="310"/>
      <c r="J161" s="310"/>
      <c r="K161" s="310"/>
      <c r="L161" s="310"/>
      <c r="M161" s="310"/>
      <c r="N161" s="310"/>
      <c r="O161" s="310"/>
      <c r="P161" s="310"/>
      <c r="Q161" s="310"/>
      <c r="R161" s="310"/>
      <c r="S161" s="310"/>
      <c r="T161" s="310"/>
      <c r="U161" s="310"/>
      <c r="V161" s="310"/>
      <c r="W161" s="310"/>
      <c r="X161" s="310"/>
      <c r="Y161" s="310"/>
      <c r="Z161" s="310"/>
      <c r="AA161" s="310"/>
      <c r="AB161" s="310"/>
      <c r="AC161" s="310"/>
      <c r="AD161" s="310"/>
      <c r="AE161" s="310"/>
      <c r="AF161" s="310"/>
      <c r="AG161" s="310"/>
      <c r="AH161" s="310"/>
      <c r="AI161" s="310"/>
      <c r="AJ161" s="310"/>
      <c r="AK161" s="310"/>
      <c r="AL161" s="310"/>
      <c r="AM161" s="310"/>
      <c r="AN161" s="310"/>
      <c r="AO161" s="310"/>
      <c r="AP161" s="310"/>
      <c r="AQ161" s="310"/>
      <c r="AR161" s="310"/>
      <c r="AS161" s="310"/>
      <c r="AT161" s="310"/>
      <c r="AU161" s="310"/>
      <c r="AV161" s="310"/>
      <c r="AW161" s="310"/>
      <c r="AX161" s="310"/>
      <c r="AY161" s="310"/>
      <c r="AZ161" s="310"/>
      <c r="BA161" s="310"/>
      <c r="BB161" s="310"/>
      <c r="BC161" s="310"/>
      <c r="BD161" s="310"/>
      <c r="BE161" s="310"/>
    </row>
    <row r="162" spans="3:57">
      <c r="C162" s="310"/>
      <c r="D162" s="310"/>
      <c r="E162" s="310"/>
      <c r="F162" s="310"/>
      <c r="G162" s="310"/>
      <c r="H162" s="310"/>
      <c r="I162" s="310"/>
      <c r="J162" s="310"/>
      <c r="K162" s="310"/>
      <c r="L162" s="310"/>
      <c r="M162" s="310"/>
      <c r="N162" s="310"/>
      <c r="O162" s="310"/>
      <c r="P162" s="310"/>
      <c r="Q162" s="310"/>
      <c r="R162" s="310"/>
      <c r="S162" s="310"/>
      <c r="T162" s="310"/>
      <c r="U162" s="310"/>
      <c r="V162" s="310"/>
      <c r="W162" s="310"/>
      <c r="X162" s="310"/>
      <c r="Y162" s="310"/>
      <c r="Z162" s="310"/>
      <c r="AA162" s="310"/>
      <c r="AB162" s="310"/>
      <c r="AC162" s="310"/>
      <c r="AD162" s="310"/>
      <c r="AE162" s="310"/>
      <c r="AF162" s="310"/>
      <c r="AG162" s="310"/>
      <c r="AH162" s="310"/>
      <c r="AI162" s="310"/>
      <c r="AJ162" s="310"/>
      <c r="AK162" s="310"/>
      <c r="AL162" s="310"/>
      <c r="AM162" s="310"/>
      <c r="AN162" s="310"/>
      <c r="AO162" s="310"/>
      <c r="AP162" s="310"/>
      <c r="AQ162" s="310"/>
      <c r="AR162" s="310"/>
      <c r="AS162" s="310"/>
      <c r="AT162" s="310"/>
      <c r="AU162" s="310"/>
      <c r="AV162" s="310"/>
      <c r="AW162" s="310"/>
      <c r="AX162" s="310"/>
      <c r="AY162" s="310"/>
      <c r="AZ162" s="310"/>
      <c r="BA162" s="310"/>
      <c r="BB162" s="310"/>
      <c r="BC162" s="310"/>
      <c r="BD162" s="310"/>
      <c r="BE162" s="310"/>
    </row>
    <row r="163" spans="3:57">
      <c r="C163" s="310"/>
      <c r="D163" s="310"/>
      <c r="E163" s="310"/>
      <c r="F163" s="310"/>
      <c r="G163" s="310"/>
      <c r="H163" s="310"/>
      <c r="I163" s="310"/>
      <c r="J163" s="310"/>
      <c r="K163" s="310"/>
      <c r="L163" s="310"/>
      <c r="M163" s="310"/>
      <c r="N163" s="310"/>
      <c r="O163" s="310"/>
      <c r="P163" s="310"/>
      <c r="Q163" s="310"/>
      <c r="R163" s="310"/>
      <c r="S163" s="310"/>
      <c r="T163" s="310"/>
      <c r="U163" s="310"/>
      <c r="V163" s="310"/>
      <c r="W163" s="310"/>
      <c r="X163" s="310"/>
      <c r="Y163" s="310"/>
      <c r="Z163" s="310"/>
      <c r="AA163" s="310"/>
      <c r="AB163" s="310"/>
      <c r="AC163" s="310"/>
      <c r="AD163" s="310"/>
      <c r="AE163" s="310"/>
      <c r="AF163" s="310"/>
      <c r="AG163" s="310"/>
      <c r="AH163" s="310"/>
      <c r="AI163" s="310"/>
      <c r="AJ163" s="310"/>
      <c r="AK163" s="310"/>
      <c r="AL163" s="310"/>
      <c r="AM163" s="310"/>
      <c r="AN163" s="310"/>
      <c r="AO163" s="310"/>
      <c r="AP163" s="310"/>
      <c r="AQ163" s="310"/>
      <c r="AR163" s="310"/>
      <c r="AS163" s="310"/>
      <c r="AT163" s="310"/>
      <c r="AU163" s="310"/>
      <c r="AV163" s="310"/>
      <c r="AW163" s="310"/>
      <c r="AX163" s="310"/>
      <c r="AY163" s="310"/>
      <c r="AZ163" s="310"/>
      <c r="BA163" s="310"/>
      <c r="BB163" s="310"/>
      <c r="BC163" s="310"/>
      <c r="BD163" s="310"/>
      <c r="BE163" s="310"/>
    </row>
    <row r="164" spans="3:57">
      <c r="C164" s="310"/>
      <c r="D164" s="310"/>
      <c r="E164" s="310"/>
      <c r="F164" s="310"/>
      <c r="G164" s="310"/>
      <c r="H164" s="310"/>
      <c r="I164" s="310"/>
      <c r="J164" s="310"/>
      <c r="K164" s="310"/>
      <c r="L164" s="310"/>
      <c r="M164" s="310"/>
      <c r="N164" s="310"/>
      <c r="O164" s="310"/>
      <c r="P164" s="310"/>
      <c r="Q164" s="310"/>
      <c r="R164" s="310"/>
      <c r="S164" s="310"/>
      <c r="T164" s="310"/>
      <c r="U164" s="310"/>
      <c r="V164" s="310"/>
      <c r="W164" s="310"/>
      <c r="X164" s="310"/>
      <c r="Y164" s="310"/>
      <c r="Z164" s="310"/>
      <c r="AA164" s="310"/>
      <c r="AB164" s="310"/>
      <c r="AC164" s="310"/>
      <c r="AD164" s="310"/>
      <c r="AE164" s="310"/>
      <c r="AF164" s="310"/>
      <c r="AG164" s="310"/>
      <c r="AH164" s="310"/>
      <c r="AI164" s="310"/>
      <c r="AJ164" s="310"/>
      <c r="AK164" s="310"/>
      <c r="AL164" s="310"/>
      <c r="AM164" s="310"/>
      <c r="AN164" s="310"/>
      <c r="AO164" s="310"/>
      <c r="AP164" s="310"/>
      <c r="AQ164" s="310"/>
      <c r="AR164" s="310"/>
      <c r="AS164" s="310"/>
      <c r="AT164" s="310"/>
      <c r="AU164" s="310"/>
      <c r="AV164" s="310"/>
      <c r="AW164" s="310"/>
      <c r="AX164" s="310"/>
      <c r="AY164" s="310"/>
      <c r="AZ164" s="310"/>
      <c r="BA164" s="310"/>
      <c r="BB164" s="310"/>
      <c r="BC164" s="310"/>
      <c r="BD164" s="310"/>
      <c r="BE164" s="310"/>
    </row>
    <row r="165" spans="3:57">
      <c r="C165" s="310"/>
      <c r="D165" s="310"/>
      <c r="E165" s="310"/>
      <c r="F165" s="310"/>
      <c r="G165" s="310"/>
      <c r="H165" s="310"/>
      <c r="I165" s="310"/>
      <c r="J165" s="310"/>
      <c r="K165" s="310"/>
      <c r="L165" s="310"/>
      <c r="M165" s="310"/>
      <c r="N165" s="310"/>
      <c r="O165" s="310"/>
      <c r="P165" s="310"/>
      <c r="Q165" s="310"/>
      <c r="R165" s="310"/>
      <c r="S165" s="310"/>
      <c r="T165" s="310"/>
      <c r="U165" s="310"/>
      <c r="V165" s="310"/>
      <c r="W165" s="310"/>
      <c r="X165" s="310"/>
      <c r="Y165" s="310"/>
      <c r="Z165" s="310"/>
      <c r="AA165" s="310"/>
      <c r="AB165" s="310"/>
      <c r="AC165" s="310"/>
      <c r="AD165" s="310"/>
      <c r="AE165" s="310"/>
      <c r="AF165" s="310"/>
      <c r="AG165" s="310"/>
      <c r="AH165" s="310"/>
      <c r="AI165" s="310"/>
      <c r="AJ165" s="310"/>
      <c r="AK165" s="310"/>
      <c r="AL165" s="310"/>
      <c r="AM165" s="310"/>
      <c r="AN165" s="310"/>
      <c r="AO165" s="310"/>
      <c r="AP165" s="310"/>
      <c r="AQ165" s="310"/>
      <c r="AR165" s="310"/>
      <c r="AS165" s="310"/>
      <c r="AT165" s="310"/>
      <c r="AU165" s="310"/>
      <c r="AV165" s="310"/>
      <c r="AW165" s="310"/>
      <c r="AX165" s="310"/>
      <c r="AY165" s="310"/>
      <c r="AZ165" s="310"/>
      <c r="BA165" s="310"/>
      <c r="BB165" s="310"/>
      <c r="BC165" s="310"/>
      <c r="BD165" s="310"/>
      <c r="BE165" s="310"/>
    </row>
    <row r="166" spans="3:57">
      <c r="C166" s="310"/>
      <c r="D166" s="310"/>
      <c r="E166" s="310"/>
      <c r="F166" s="310"/>
      <c r="G166" s="310"/>
      <c r="H166" s="310"/>
      <c r="I166" s="310"/>
      <c r="J166" s="310"/>
      <c r="K166" s="310"/>
      <c r="L166" s="310"/>
      <c r="M166" s="310"/>
      <c r="N166" s="310"/>
      <c r="O166" s="310"/>
      <c r="P166" s="310"/>
      <c r="Q166" s="310"/>
      <c r="R166" s="310"/>
      <c r="S166" s="310"/>
      <c r="T166" s="310"/>
      <c r="U166" s="310"/>
      <c r="V166" s="310"/>
      <c r="W166" s="310"/>
      <c r="X166" s="310"/>
      <c r="Y166" s="310"/>
      <c r="Z166" s="310"/>
      <c r="AA166" s="310"/>
      <c r="AB166" s="310"/>
      <c r="AC166" s="310"/>
      <c r="AD166" s="310"/>
      <c r="AE166" s="310"/>
      <c r="AF166" s="310"/>
      <c r="AG166" s="310"/>
      <c r="AH166" s="310"/>
      <c r="AI166" s="310"/>
      <c r="AJ166" s="310"/>
      <c r="AK166" s="310"/>
      <c r="AL166" s="310"/>
      <c r="AM166" s="310"/>
      <c r="AN166" s="310"/>
      <c r="AO166" s="310"/>
      <c r="AP166" s="310"/>
      <c r="AQ166" s="310"/>
      <c r="AR166" s="310"/>
      <c r="AS166" s="310"/>
      <c r="AT166" s="310"/>
      <c r="AU166" s="310"/>
      <c r="AV166" s="310"/>
      <c r="AW166" s="310"/>
      <c r="AX166" s="310"/>
      <c r="AY166" s="310"/>
      <c r="AZ166" s="310"/>
      <c r="BA166" s="310"/>
      <c r="BB166" s="310"/>
      <c r="BC166" s="310"/>
      <c r="BD166" s="310"/>
      <c r="BE166" s="310"/>
    </row>
    <row r="167" spans="3:57">
      <c r="C167" s="310"/>
      <c r="D167" s="310"/>
      <c r="E167" s="310"/>
      <c r="F167" s="310"/>
      <c r="G167" s="310"/>
      <c r="H167" s="310"/>
      <c r="I167" s="310"/>
      <c r="J167" s="310"/>
      <c r="K167" s="310"/>
      <c r="L167" s="310"/>
      <c r="M167" s="310"/>
      <c r="N167" s="310"/>
      <c r="O167" s="310"/>
      <c r="P167" s="310"/>
      <c r="Q167" s="310"/>
      <c r="R167" s="310"/>
      <c r="S167" s="310"/>
      <c r="T167" s="310"/>
      <c r="U167" s="310"/>
      <c r="V167" s="310"/>
      <c r="W167" s="310"/>
      <c r="X167" s="310"/>
      <c r="Y167" s="310"/>
      <c r="Z167" s="310"/>
      <c r="AA167" s="310"/>
      <c r="AB167" s="310"/>
      <c r="AC167" s="310"/>
      <c r="AD167" s="310"/>
      <c r="AE167" s="310"/>
      <c r="AF167" s="310"/>
      <c r="AG167" s="310"/>
      <c r="AH167" s="310"/>
      <c r="AI167" s="310"/>
      <c r="AJ167" s="310"/>
      <c r="AK167" s="310"/>
      <c r="AL167" s="310"/>
      <c r="AM167" s="310"/>
      <c r="AN167" s="310"/>
      <c r="AO167" s="310"/>
      <c r="AP167" s="310"/>
      <c r="AQ167" s="310"/>
      <c r="AR167" s="310"/>
      <c r="AS167" s="310"/>
      <c r="AT167" s="310"/>
      <c r="AU167" s="310"/>
      <c r="AV167" s="310"/>
      <c r="AW167" s="310"/>
      <c r="AX167" s="310"/>
      <c r="AY167" s="310"/>
      <c r="AZ167" s="310"/>
      <c r="BA167" s="310"/>
      <c r="BB167" s="310"/>
      <c r="BC167" s="310"/>
      <c r="BD167" s="310"/>
      <c r="BE167" s="310"/>
    </row>
    <row r="168" spans="3:57">
      <c r="C168" s="310"/>
      <c r="D168" s="310"/>
      <c r="E168" s="310"/>
      <c r="F168" s="310"/>
      <c r="G168" s="310"/>
      <c r="H168" s="310"/>
      <c r="I168" s="310"/>
      <c r="J168" s="310"/>
      <c r="K168" s="310"/>
      <c r="L168" s="310"/>
      <c r="M168" s="310"/>
      <c r="N168" s="310"/>
      <c r="O168" s="310"/>
      <c r="P168" s="310"/>
      <c r="Q168" s="310"/>
      <c r="R168" s="310"/>
      <c r="S168" s="310"/>
      <c r="T168" s="310"/>
      <c r="U168" s="310"/>
      <c r="V168" s="310"/>
      <c r="W168" s="310"/>
      <c r="X168" s="310"/>
      <c r="Y168" s="310"/>
      <c r="Z168" s="310"/>
      <c r="AA168" s="310"/>
      <c r="AB168" s="310"/>
      <c r="AC168" s="310"/>
      <c r="AD168" s="310"/>
      <c r="AE168" s="310"/>
      <c r="AF168" s="310"/>
      <c r="AG168" s="310"/>
      <c r="AH168" s="310"/>
      <c r="AI168" s="310"/>
      <c r="AJ168" s="310"/>
      <c r="AK168" s="310"/>
      <c r="AL168" s="310"/>
      <c r="AM168" s="310"/>
      <c r="AN168" s="310"/>
      <c r="AO168" s="310"/>
      <c r="AP168" s="310"/>
      <c r="AQ168" s="310"/>
      <c r="AR168" s="310"/>
      <c r="AS168" s="310"/>
      <c r="AT168" s="310"/>
      <c r="AU168" s="310"/>
      <c r="AV168" s="310"/>
      <c r="AW168" s="310"/>
      <c r="AX168" s="310"/>
      <c r="AY168" s="310"/>
      <c r="AZ168" s="310"/>
      <c r="BA168" s="310"/>
      <c r="BB168" s="310"/>
      <c r="BC168" s="310"/>
      <c r="BD168" s="310"/>
      <c r="BE168" s="310"/>
    </row>
    <row r="169" spans="3:57">
      <c r="C169" s="310"/>
      <c r="D169" s="310"/>
      <c r="E169" s="310"/>
      <c r="F169" s="310"/>
      <c r="G169" s="310"/>
      <c r="H169" s="310"/>
      <c r="I169" s="310"/>
      <c r="J169" s="310"/>
      <c r="K169" s="310"/>
      <c r="L169" s="310"/>
      <c r="M169" s="310"/>
      <c r="N169" s="310"/>
      <c r="O169" s="310"/>
      <c r="P169" s="310"/>
      <c r="Q169" s="310"/>
      <c r="R169" s="310"/>
      <c r="S169" s="310"/>
      <c r="T169" s="310"/>
      <c r="U169" s="310"/>
      <c r="V169" s="310"/>
      <c r="W169" s="310"/>
      <c r="X169" s="310"/>
      <c r="Y169" s="310"/>
      <c r="Z169" s="310"/>
      <c r="AA169" s="310"/>
      <c r="AB169" s="310"/>
      <c r="AC169" s="310"/>
      <c r="AD169" s="310"/>
      <c r="AE169" s="310"/>
      <c r="AF169" s="310"/>
      <c r="AG169" s="310"/>
      <c r="AH169" s="310"/>
      <c r="AI169" s="310"/>
      <c r="AJ169" s="310"/>
      <c r="AK169" s="310"/>
      <c r="AL169" s="310"/>
      <c r="AM169" s="310"/>
      <c r="AN169" s="310"/>
      <c r="AO169" s="310"/>
      <c r="AP169" s="310"/>
      <c r="AQ169" s="310"/>
      <c r="AR169" s="310"/>
      <c r="AS169" s="310"/>
      <c r="AT169" s="310"/>
      <c r="AU169" s="310"/>
      <c r="AV169" s="310"/>
      <c r="AW169" s="310"/>
      <c r="AX169" s="310"/>
      <c r="AY169" s="310"/>
      <c r="AZ169" s="310"/>
      <c r="BA169" s="310"/>
      <c r="BB169" s="310"/>
      <c r="BC169" s="310"/>
      <c r="BD169" s="310"/>
      <c r="BE169" s="310"/>
    </row>
    <row r="170" spans="3:57">
      <c r="C170" s="310"/>
      <c r="D170" s="310"/>
      <c r="E170" s="310"/>
      <c r="F170" s="310"/>
      <c r="G170" s="310"/>
      <c r="H170" s="310"/>
      <c r="I170" s="310"/>
      <c r="J170" s="310"/>
      <c r="K170" s="310"/>
      <c r="L170" s="310"/>
      <c r="M170" s="310"/>
      <c r="N170" s="310"/>
      <c r="O170" s="310"/>
      <c r="P170" s="310"/>
      <c r="Q170" s="310"/>
      <c r="R170" s="310"/>
      <c r="S170" s="310"/>
      <c r="T170" s="310"/>
      <c r="U170" s="310"/>
      <c r="V170" s="310"/>
      <c r="W170" s="310"/>
      <c r="X170" s="310"/>
      <c r="Y170" s="310"/>
      <c r="Z170" s="310"/>
      <c r="AA170" s="310"/>
      <c r="AB170" s="310"/>
      <c r="AC170" s="310"/>
      <c r="AD170" s="310"/>
      <c r="AE170" s="310"/>
      <c r="AF170" s="310"/>
      <c r="AG170" s="310"/>
      <c r="AH170" s="310"/>
      <c r="AI170" s="310"/>
      <c r="AJ170" s="310"/>
      <c r="AK170" s="310"/>
      <c r="AL170" s="310"/>
      <c r="AM170" s="310"/>
      <c r="AN170" s="310"/>
      <c r="AO170" s="310"/>
      <c r="AP170" s="310"/>
      <c r="AQ170" s="310"/>
      <c r="AR170" s="310"/>
      <c r="AS170" s="310"/>
      <c r="AT170" s="310"/>
      <c r="AU170" s="310"/>
      <c r="AV170" s="310"/>
      <c r="AW170" s="310"/>
      <c r="AX170" s="310"/>
      <c r="AY170" s="310"/>
      <c r="AZ170" s="310"/>
      <c r="BA170" s="310"/>
      <c r="BB170" s="310"/>
      <c r="BC170" s="310"/>
      <c r="BD170" s="310"/>
      <c r="BE170" s="310"/>
    </row>
    <row r="171" spans="3:57">
      <c r="C171" s="310"/>
      <c r="D171" s="310"/>
      <c r="E171" s="310"/>
      <c r="F171" s="310"/>
      <c r="G171" s="310"/>
      <c r="H171" s="310"/>
      <c r="I171" s="310"/>
      <c r="J171" s="310"/>
      <c r="K171" s="310"/>
      <c r="L171" s="310"/>
      <c r="M171" s="310"/>
      <c r="N171" s="310"/>
      <c r="O171" s="310"/>
      <c r="P171" s="310"/>
      <c r="Q171" s="310"/>
      <c r="R171" s="310"/>
      <c r="S171" s="310"/>
      <c r="T171" s="310"/>
      <c r="U171" s="310"/>
      <c r="V171" s="310"/>
      <c r="W171" s="310"/>
      <c r="X171" s="310"/>
      <c r="Y171" s="310"/>
      <c r="Z171" s="310"/>
      <c r="AA171" s="310"/>
      <c r="AB171" s="310"/>
      <c r="AC171" s="310"/>
      <c r="AD171" s="310"/>
      <c r="AE171" s="310"/>
      <c r="AF171" s="310"/>
      <c r="AG171" s="310"/>
      <c r="AH171" s="310"/>
      <c r="AI171" s="310"/>
      <c r="AJ171" s="310"/>
      <c r="AK171" s="310"/>
      <c r="AL171" s="310"/>
      <c r="AM171" s="310"/>
      <c r="AN171" s="310"/>
      <c r="AO171" s="310"/>
      <c r="AP171" s="310"/>
      <c r="AQ171" s="310"/>
      <c r="AR171" s="310"/>
      <c r="AS171" s="310"/>
      <c r="AT171" s="310"/>
      <c r="AU171" s="310"/>
      <c r="AV171" s="310"/>
      <c r="AW171" s="310"/>
      <c r="AX171" s="310"/>
      <c r="AY171" s="310"/>
      <c r="AZ171" s="310"/>
      <c r="BA171" s="310"/>
      <c r="BB171" s="310"/>
      <c r="BC171" s="310"/>
      <c r="BD171" s="310"/>
      <c r="BE171" s="310"/>
    </row>
    <row r="172" spans="3:57">
      <c r="C172" s="310"/>
      <c r="D172" s="310"/>
      <c r="E172" s="310"/>
      <c r="F172" s="310"/>
      <c r="G172" s="310"/>
      <c r="H172" s="310"/>
      <c r="I172" s="310"/>
      <c r="J172" s="310"/>
      <c r="K172" s="310"/>
      <c r="L172" s="310"/>
      <c r="M172" s="310"/>
      <c r="N172" s="310"/>
      <c r="O172" s="310"/>
      <c r="P172" s="310"/>
      <c r="Q172" s="310"/>
      <c r="R172" s="310"/>
      <c r="S172" s="310"/>
      <c r="T172" s="310"/>
      <c r="U172" s="310"/>
      <c r="V172" s="310"/>
      <c r="W172" s="310"/>
      <c r="X172" s="310"/>
      <c r="Y172" s="310"/>
      <c r="Z172" s="310"/>
      <c r="AA172" s="310"/>
      <c r="AB172" s="310"/>
      <c r="AC172" s="310"/>
      <c r="AD172" s="310"/>
      <c r="AE172" s="310"/>
      <c r="AF172" s="310"/>
      <c r="AG172" s="310"/>
      <c r="AH172" s="310"/>
      <c r="AI172" s="310"/>
      <c r="AJ172" s="310"/>
      <c r="AK172" s="310"/>
      <c r="AL172" s="310"/>
      <c r="AM172" s="310"/>
      <c r="AN172" s="310"/>
      <c r="AO172" s="310"/>
      <c r="AP172" s="310"/>
      <c r="AQ172" s="310"/>
      <c r="AR172" s="310"/>
      <c r="AS172" s="310"/>
      <c r="AT172" s="310"/>
      <c r="AU172" s="310"/>
      <c r="AV172" s="310"/>
      <c r="AW172" s="310"/>
      <c r="AX172" s="310"/>
      <c r="AY172" s="310"/>
      <c r="AZ172" s="310"/>
      <c r="BA172" s="310"/>
      <c r="BB172" s="310"/>
      <c r="BC172" s="310"/>
      <c r="BD172" s="310"/>
      <c r="BE172" s="310"/>
    </row>
    <row r="173" spans="3:57">
      <c r="C173" s="310"/>
      <c r="D173" s="310"/>
      <c r="E173" s="310"/>
      <c r="F173" s="310"/>
      <c r="G173" s="310"/>
      <c r="H173" s="310"/>
      <c r="I173" s="310"/>
      <c r="J173" s="310"/>
      <c r="K173" s="310"/>
      <c r="L173" s="310"/>
      <c r="M173" s="310"/>
      <c r="N173" s="310"/>
      <c r="O173" s="310"/>
      <c r="P173" s="310"/>
      <c r="Q173" s="310"/>
      <c r="R173" s="310"/>
      <c r="S173" s="310"/>
      <c r="T173" s="310"/>
      <c r="U173" s="310"/>
      <c r="V173" s="310"/>
      <c r="W173" s="310"/>
      <c r="X173" s="310"/>
      <c r="Y173" s="310"/>
      <c r="Z173" s="310"/>
      <c r="AA173" s="310"/>
      <c r="AB173" s="310"/>
      <c r="AC173" s="310"/>
      <c r="AD173" s="310"/>
      <c r="AE173" s="310"/>
      <c r="AF173" s="310"/>
      <c r="AG173" s="310"/>
      <c r="AH173" s="310"/>
      <c r="AI173" s="310"/>
      <c r="AJ173" s="310"/>
      <c r="AK173" s="310"/>
      <c r="AL173" s="310"/>
      <c r="AM173" s="310"/>
      <c r="AN173" s="310"/>
      <c r="AO173" s="310"/>
      <c r="AP173" s="310"/>
      <c r="AQ173" s="310"/>
      <c r="AR173" s="310"/>
      <c r="AS173" s="310"/>
      <c r="AT173" s="310"/>
      <c r="AU173" s="310"/>
      <c r="AV173" s="310"/>
      <c r="AW173" s="310"/>
      <c r="AX173" s="310"/>
      <c r="AY173" s="310"/>
      <c r="AZ173" s="310"/>
      <c r="BA173" s="310"/>
      <c r="BB173" s="310"/>
      <c r="BC173" s="310"/>
      <c r="BD173" s="310"/>
      <c r="BE173" s="310"/>
    </row>
    <row r="174" spans="3:57">
      <c r="C174" s="310"/>
      <c r="D174" s="310"/>
      <c r="E174" s="310"/>
      <c r="F174" s="310"/>
      <c r="G174" s="310"/>
      <c r="H174" s="310"/>
      <c r="I174" s="310"/>
      <c r="J174" s="310"/>
      <c r="K174" s="310"/>
      <c r="L174" s="310"/>
      <c r="M174" s="310"/>
      <c r="N174" s="310"/>
      <c r="O174" s="310"/>
      <c r="P174" s="310"/>
      <c r="Q174" s="310"/>
      <c r="R174" s="310"/>
      <c r="S174" s="310"/>
      <c r="T174" s="310"/>
      <c r="U174" s="310"/>
      <c r="V174" s="310"/>
      <c r="W174" s="310"/>
      <c r="X174" s="310"/>
      <c r="Y174" s="310"/>
      <c r="Z174" s="310"/>
      <c r="AA174" s="310"/>
      <c r="AB174" s="310"/>
      <c r="AC174" s="310"/>
      <c r="AD174" s="310"/>
      <c r="AE174" s="310"/>
      <c r="AF174" s="310"/>
      <c r="AG174" s="310"/>
      <c r="AH174" s="310"/>
      <c r="AI174" s="310"/>
      <c r="AJ174" s="310"/>
      <c r="AK174" s="310"/>
      <c r="AL174" s="310"/>
      <c r="AM174" s="310"/>
      <c r="AN174" s="310"/>
      <c r="AO174" s="310"/>
      <c r="AP174" s="310"/>
      <c r="AQ174" s="310"/>
      <c r="AR174" s="310"/>
      <c r="AS174" s="310"/>
      <c r="AT174" s="310"/>
      <c r="AU174" s="310"/>
      <c r="AV174" s="310"/>
      <c r="AW174" s="310"/>
      <c r="AX174" s="310"/>
      <c r="AY174" s="310"/>
      <c r="AZ174" s="310"/>
      <c r="BA174" s="310"/>
      <c r="BB174" s="310"/>
      <c r="BC174" s="310"/>
      <c r="BD174" s="310"/>
      <c r="BE174" s="310"/>
    </row>
  </sheetData>
  <mergeCells count="106">
    <mergeCell ref="C55:BD55"/>
    <mergeCell ref="C56:BD56"/>
    <mergeCell ref="C44:BD44"/>
    <mergeCell ref="C49:BE49"/>
    <mergeCell ref="C50:BE50"/>
    <mergeCell ref="C52:BE52"/>
    <mergeCell ref="C53:BD53"/>
    <mergeCell ref="C54:BD54"/>
    <mergeCell ref="AF30:AK30"/>
    <mergeCell ref="AL30:AZ30"/>
    <mergeCell ref="BA30:BE30"/>
    <mergeCell ref="C33:BE34"/>
    <mergeCell ref="C39:BE41"/>
    <mergeCell ref="C42:BE43"/>
    <mergeCell ref="BA28:BE28"/>
    <mergeCell ref="AF29:AK29"/>
    <mergeCell ref="AL29:AZ29"/>
    <mergeCell ref="BA29:BE29"/>
    <mergeCell ref="AF26:AK26"/>
    <mergeCell ref="AL26:AZ26"/>
    <mergeCell ref="BA26:BE26"/>
    <mergeCell ref="AF27:AK27"/>
    <mergeCell ref="AL27:AZ27"/>
    <mergeCell ref="BA27:BE27"/>
    <mergeCell ref="BA24:BE24"/>
    <mergeCell ref="AF25:AK25"/>
    <mergeCell ref="AL25:AZ25"/>
    <mergeCell ref="BA25:BE25"/>
    <mergeCell ref="AF22:AK22"/>
    <mergeCell ref="AL22:AZ22"/>
    <mergeCell ref="BA22:BE22"/>
    <mergeCell ref="AF23:AK23"/>
    <mergeCell ref="AL23:AZ23"/>
    <mergeCell ref="BA23:BE23"/>
    <mergeCell ref="BA20:BE20"/>
    <mergeCell ref="AF21:AK21"/>
    <mergeCell ref="AL21:AZ21"/>
    <mergeCell ref="BA21:BE21"/>
    <mergeCell ref="AF18:AK18"/>
    <mergeCell ref="AL18:AZ18"/>
    <mergeCell ref="BA18:BE18"/>
    <mergeCell ref="AF19:AK19"/>
    <mergeCell ref="AL19:AZ19"/>
    <mergeCell ref="BA19:BE19"/>
    <mergeCell ref="BA16:BE16"/>
    <mergeCell ref="AF17:AK17"/>
    <mergeCell ref="AL17:AZ17"/>
    <mergeCell ref="BA17:BE17"/>
    <mergeCell ref="AF14:AK14"/>
    <mergeCell ref="AL14:AZ14"/>
    <mergeCell ref="BA14:BE14"/>
    <mergeCell ref="AF15:AK15"/>
    <mergeCell ref="AL15:AZ15"/>
    <mergeCell ref="BA15:BE15"/>
    <mergeCell ref="BA12:BE12"/>
    <mergeCell ref="AF13:AK13"/>
    <mergeCell ref="AL13:AZ13"/>
    <mergeCell ref="BA13:BE13"/>
    <mergeCell ref="AF10:AK10"/>
    <mergeCell ref="AL10:AZ10"/>
    <mergeCell ref="BA10:BE10"/>
    <mergeCell ref="AF11:AK11"/>
    <mergeCell ref="AL11:AZ11"/>
    <mergeCell ref="BA11:BE11"/>
    <mergeCell ref="BA7:BE7"/>
    <mergeCell ref="AF8:AK8"/>
    <mergeCell ref="AL8:AZ8"/>
    <mergeCell ref="BA8:BE8"/>
    <mergeCell ref="AF9:AK9"/>
    <mergeCell ref="AL9:AZ9"/>
    <mergeCell ref="BA9:BE9"/>
    <mergeCell ref="AL6:AZ6"/>
    <mergeCell ref="BA6:BE6"/>
    <mergeCell ref="A7:A30"/>
    <mergeCell ref="B7:J30"/>
    <mergeCell ref="K7:N30"/>
    <mergeCell ref="O7:T30"/>
    <mergeCell ref="U7:Z30"/>
    <mergeCell ref="AA7:AE30"/>
    <mergeCell ref="AF7:AK7"/>
    <mergeCell ref="AL7:AZ7"/>
    <mergeCell ref="A6:J6"/>
    <mergeCell ref="K6:N6"/>
    <mergeCell ref="O6:T6"/>
    <mergeCell ref="U6:Z6"/>
    <mergeCell ref="AA6:AE6"/>
    <mergeCell ref="AF6:AK6"/>
    <mergeCell ref="AF12:AK12"/>
    <mergeCell ref="AL12:AZ12"/>
    <mergeCell ref="AF16:AK16"/>
    <mergeCell ref="AL16:AZ16"/>
    <mergeCell ref="AF20:AK20"/>
    <mergeCell ref="AL20:AZ20"/>
    <mergeCell ref="AF24:AK24"/>
    <mergeCell ref="AL24:AZ24"/>
    <mergeCell ref="AF28:AK28"/>
    <mergeCell ref="AL28:AZ28"/>
    <mergeCell ref="BG1:BH1"/>
    <mergeCell ref="A2:BE2"/>
    <mergeCell ref="A4:J5"/>
    <mergeCell ref="K4:N5"/>
    <mergeCell ref="O4:T5"/>
    <mergeCell ref="U4:Z5"/>
    <mergeCell ref="AA4:AE5"/>
    <mergeCell ref="AF4:AZ5"/>
    <mergeCell ref="BA5:BE5"/>
  </mergeCells>
  <phoneticPr fontId="29"/>
  <hyperlinks>
    <hyperlink ref="BG1" location="目次!A1" display="目次に戻る"/>
    <hyperlink ref="BG1:BH1" location="目次!A29" display="目次に戻る"/>
  </hyperlinks>
  <printOptions horizontalCentered="1" verticalCentered="1"/>
  <pageMargins left="0.15748031496062992" right="0.15748031496062992" top="0.39370078740157483" bottom="0.39370078740157483" header="0.15748031496062992" footer="0.19685039370078741"/>
  <pageSetup paperSize="9" scale="51" orientation="landscape" blackAndWhite="1" r:id="rId1"/>
  <headerFooter alignWithMargins="0"/>
  <rowBreaks count="1" manualBreakCount="1">
    <brk id="30" max="57"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8"/>
  <sheetViews>
    <sheetView showGridLines="0" view="pageBreakPreview" zoomScale="110" zoomScaleNormal="100" zoomScaleSheetLayoutView="110" workbookViewId="0">
      <selection activeCell="AF1" sqref="AF1:AL1"/>
    </sheetView>
  </sheetViews>
  <sheetFormatPr defaultColWidth="2.25" defaultRowHeight="18.75"/>
  <cols>
    <col min="1" max="1" width="2.25" style="311" customWidth="1"/>
    <col min="2" max="2" width="2.25" style="312" customWidth="1"/>
    <col min="3" max="5" width="2.25" style="311"/>
    <col min="6" max="6" width="2.5" style="311" bestFit="1" customWidth="1"/>
    <col min="7" max="18" width="2.25" style="311"/>
    <col min="19" max="19" width="2.625" style="311" bestFit="1" customWidth="1"/>
    <col min="20" max="20" width="2.25" style="311"/>
    <col min="21" max="21" width="2.5" style="311" bestFit="1" customWidth="1"/>
    <col min="22" max="26" width="2.25" style="311"/>
    <col min="27" max="38" width="2.75" style="311" customWidth="1"/>
    <col min="39" max="256" width="2.25" style="311"/>
    <col min="257" max="258" width="2.25" style="311" customWidth="1"/>
    <col min="259" max="261" width="2.25" style="311"/>
    <col min="262" max="262" width="2.5" style="311" bestFit="1" customWidth="1"/>
    <col min="263" max="276" width="2.25" style="311"/>
    <col min="277" max="277" width="2.5" style="311" bestFit="1" customWidth="1"/>
    <col min="278" max="282" width="2.25" style="311"/>
    <col min="283" max="294" width="2.75" style="311" customWidth="1"/>
    <col min="295" max="512" width="2.25" style="311"/>
    <col min="513" max="514" width="2.25" style="311" customWidth="1"/>
    <col min="515" max="517" width="2.25" style="311"/>
    <col min="518" max="518" width="2.5" style="311" bestFit="1" customWidth="1"/>
    <col min="519" max="532" width="2.25" style="311"/>
    <col min="533" max="533" width="2.5" style="311" bestFit="1" customWidth="1"/>
    <col min="534" max="538" width="2.25" style="311"/>
    <col min="539" max="550" width="2.75" style="311" customWidth="1"/>
    <col min="551" max="768" width="2.25" style="311"/>
    <col min="769" max="770" width="2.25" style="311" customWidth="1"/>
    <col min="771" max="773" width="2.25" style="311"/>
    <col min="774" max="774" width="2.5" style="311" bestFit="1" customWidth="1"/>
    <col min="775" max="788" width="2.25" style="311"/>
    <col min="789" max="789" width="2.5" style="311" bestFit="1" customWidth="1"/>
    <col min="790" max="794" width="2.25" style="311"/>
    <col min="795" max="806" width="2.75" style="311" customWidth="1"/>
    <col min="807" max="1024" width="2.25" style="311"/>
    <col min="1025" max="1026" width="2.25" style="311" customWidth="1"/>
    <col min="1027" max="1029" width="2.25" style="311"/>
    <col min="1030" max="1030" width="2.5" style="311" bestFit="1" customWidth="1"/>
    <col min="1031" max="1044" width="2.25" style="311"/>
    <col min="1045" max="1045" width="2.5" style="311" bestFit="1" customWidth="1"/>
    <col min="1046" max="1050" width="2.25" style="311"/>
    <col min="1051" max="1062" width="2.75" style="311" customWidth="1"/>
    <col min="1063" max="1280" width="2.25" style="311"/>
    <col min="1281" max="1282" width="2.25" style="311" customWidth="1"/>
    <col min="1283" max="1285" width="2.25" style="311"/>
    <col min="1286" max="1286" width="2.5" style="311" bestFit="1" customWidth="1"/>
    <col min="1287" max="1300" width="2.25" style="311"/>
    <col min="1301" max="1301" width="2.5" style="311" bestFit="1" customWidth="1"/>
    <col min="1302" max="1306" width="2.25" style="311"/>
    <col min="1307" max="1318" width="2.75" style="311" customWidth="1"/>
    <col min="1319" max="1536" width="2.25" style="311"/>
    <col min="1537" max="1538" width="2.25" style="311" customWidth="1"/>
    <col min="1539" max="1541" width="2.25" style="311"/>
    <col min="1542" max="1542" width="2.5" style="311" bestFit="1" customWidth="1"/>
    <col min="1543" max="1556" width="2.25" style="311"/>
    <col min="1557" max="1557" width="2.5" style="311" bestFit="1" customWidth="1"/>
    <col min="1558" max="1562" width="2.25" style="311"/>
    <col min="1563" max="1574" width="2.75" style="311" customWidth="1"/>
    <col min="1575" max="1792" width="2.25" style="311"/>
    <col min="1793" max="1794" width="2.25" style="311" customWidth="1"/>
    <col min="1795" max="1797" width="2.25" style="311"/>
    <col min="1798" max="1798" width="2.5" style="311" bestFit="1" customWidth="1"/>
    <col min="1799" max="1812" width="2.25" style="311"/>
    <col min="1813" max="1813" width="2.5" style="311" bestFit="1" customWidth="1"/>
    <col min="1814" max="1818" width="2.25" style="311"/>
    <col min="1819" max="1830" width="2.75" style="311" customWidth="1"/>
    <col min="1831" max="2048" width="2.25" style="311"/>
    <col min="2049" max="2050" width="2.25" style="311" customWidth="1"/>
    <col min="2051" max="2053" width="2.25" style="311"/>
    <col min="2054" max="2054" width="2.5" style="311" bestFit="1" customWidth="1"/>
    <col min="2055" max="2068" width="2.25" style="311"/>
    <col min="2069" max="2069" width="2.5" style="311" bestFit="1" customWidth="1"/>
    <col min="2070" max="2074" width="2.25" style="311"/>
    <col min="2075" max="2086" width="2.75" style="311" customWidth="1"/>
    <col min="2087" max="2304" width="2.25" style="311"/>
    <col min="2305" max="2306" width="2.25" style="311" customWidth="1"/>
    <col min="2307" max="2309" width="2.25" style="311"/>
    <col min="2310" max="2310" width="2.5" style="311" bestFit="1" customWidth="1"/>
    <col min="2311" max="2324" width="2.25" style="311"/>
    <col min="2325" max="2325" width="2.5" style="311" bestFit="1" customWidth="1"/>
    <col min="2326" max="2330" width="2.25" style="311"/>
    <col min="2331" max="2342" width="2.75" style="311" customWidth="1"/>
    <col min="2343" max="2560" width="2.25" style="311"/>
    <col min="2561" max="2562" width="2.25" style="311" customWidth="1"/>
    <col min="2563" max="2565" width="2.25" style="311"/>
    <col min="2566" max="2566" width="2.5" style="311" bestFit="1" customWidth="1"/>
    <col min="2567" max="2580" width="2.25" style="311"/>
    <col min="2581" max="2581" width="2.5" style="311" bestFit="1" customWidth="1"/>
    <col min="2582" max="2586" width="2.25" style="311"/>
    <col min="2587" max="2598" width="2.75" style="311" customWidth="1"/>
    <col min="2599" max="2816" width="2.25" style="311"/>
    <col min="2817" max="2818" width="2.25" style="311" customWidth="1"/>
    <col min="2819" max="2821" width="2.25" style="311"/>
    <col min="2822" max="2822" width="2.5" style="311" bestFit="1" customWidth="1"/>
    <col min="2823" max="2836" width="2.25" style="311"/>
    <col min="2837" max="2837" width="2.5" style="311" bestFit="1" customWidth="1"/>
    <col min="2838" max="2842" width="2.25" style="311"/>
    <col min="2843" max="2854" width="2.75" style="311" customWidth="1"/>
    <col min="2855" max="3072" width="2.25" style="311"/>
    <col min="3073" max="3074" width="2.25" style="311" customWidth="1"/>
    <col min="3075" max="3077" width="2.25" style="311"/>
    <col min="3078" max="3078" width="2.5" style="311" bestFit="1" customWidth="1"/>
    <col min="3079" max="3092" width="2.25" style="311"/>
    <col min="3093" max="3093" width="2.5" style="311" bestFit="1" customWidth="1"/>
    <col min="3094" max="3098" width="2.25" style="311"/>
    <col min="3099" max="3110" width="2.75" style="311" customWidth="1"/>
    <col min="3111" max="3328" width="2.25" style="311"/>
    <col min="3329" max="3330" width="2.25" style="311" customWidth="1"/>
    <col min="3331" max="3333" width="2.25" style="311"/>
    <col min="3334" max="3334" width="2.5" style="311" bestFit="1" customWidth="1"/>
    <col min="3335" max="3348" width="2.25" style="311"/>
    <col min="3349" max="3349" width="2.5" style="311" bestFit="1" customWidth="1"/>
    <col min="3350" max="3354" width="2.25" style="311"/>
    <col min="3355" max="3366" width="2.75" style="311" customWidth="1"/>
    <col min="3367" max="3584" width="2.25" style="311"/>
    <col min="3585" max="3586" width="2.25" style="311" customWidth="1"/>
    <col min="3587" max="3589" width="2.25" style="311"/>
    <col min="3590" max="3590" width="2.5" style="311" bestFit="1" customWidth="1"/>
    <col min="3591" max="3604" width="2.25" style="311"/>
    <col min="3605" max="3605" width="2.5" style="311" bestFit="1" customWidth="1"/>
    <col min="3606" max="3610" width="2.25" style="311"/>
    <col min="3611" max="3622" width="2.75" style="311" customWidth="1"/>
    <col min="3623" max="3840" width="2.25" style="311"/>
    <col min="3841" max="3842" width="2.25" style="311" customWidth="1"/>
    <col min="3843" max="3845" width="2.25" style="311"/>
    <col min="3846" max="3846" width="2.5" style="311" bestFit="1" customWidth="1"/>
    <col min="3847" max="3860" width="2.25" style="311"/>
    <col min="3861" max="3861" width="2.5" style="311" bestFit="1" customWidth="1"/>
    <col min="3862" max="3866" width="2.25" style="311"/>
    <col min="3867" max="3878" width="2.75" style="311" customWidth="1"/>
    <col min="3879" max="4096" width="2.25" style="311"/>
    <col min="4097" max="4098" width="2.25" style="311" customWidth="1"/>
    <col min="4099" max="4101" width="2.25" style="311"/>
    <col min="4102" max="4102" width="2.5" style="311" bestFit="1" customWidth="1"/>
    <col min="4103" max="4116" width="2.25" style="311"/>
    <col min="4117" max="4117" width="2.5" style="311" bestFit="1" customWidth="1"/>
    <col min="4118" max="4122" width="2.25" style="311"/>
    <col min="4123" max="4134" width="2.75" style="311" customWidth="1"/>
    <col min="4135" max="4352" width="2.25" style="311"/>
    <col min="4353" max="4354" width="2.25" style="311" customWidth="1"/>
    <col min="4355" max="4357" width="2.25" style="311"/>
    <col min="4358" max="4358" width="2.5" style="311" bestFit="1" customWidth="1"/>
    <col min="4359" max="4372" width="2.25" style="311"/>
    <col min="4373" max="4373" width="2.5" style="311" bestFit="1" customWidth="1"/>
    <col min="4374" max="4378" width="2.25" style="311"/>
    <col min="4379" max="4390" width="2.75" style="311" customWidth="1"/>
    <col min="4391" max="4608" width="2.25" style="311"/>
    <col min="4609" max="4610" width="2.25" style="311" customWidth="1"/>
    <col min="4611" max="4613" width="2.25" style="311"/>
    <col min="4614" max="4614" width="2.5" style="311" bestFit="1" customWidth="1"/>
    <col min="4615" max="4628" width="2.25" style="311"/>
    <col min="4629" max="4629" width="2.5" style="311" bestFit="1" customWidth="1"/>
    <col min="4630" max="4634" width="2.25" style="311"/>
    <col min="4635" max="4646" width="2.75" style="311" customWidth="1"/>
    <col min="4647" max="4864" width="2.25" style="311"/>
    <col min="4865" max="4866" width="2.25" style="311" customWidth="1"/>
    <col min="4867" max="4869" width="2.25" style="311"/>
    <col min="4870" max="4870" width="2.5" style="311" bestFit="1" customWidth="1"/>
    <col min="4871" max="4884" width="2.25" style="311"/>
    <col min="4885" max="4885" width="2.5" style="311" bestFit="1" customWidth="1"/>
    <col min="4886" max="4890" width="2.25" style="311"/>
    <col min="4891" max="4902" width="2.75" style="311" customWidth="1"/>
    <col min="4903" max="5120" width="2.25" style="311"/>
    <col min="5121" max="5122" width="2.25" style="311" customWidth="1"/>
    <col min="5123" max="5125" width="2.25" style="311"/>
    <col min="5126" max="5126" width="2.5" style="311" bestFit="1" customWidth="1"/>
    <col min="5127" max="5140" width="2.25" style="311"/>
    <col min="5141" max="5141" width="2.5" style="311" bestFit="1" customWidth="1"/>
    <col min="5142" max="5146" width="2.25" style="311"/>
    <col min="5147" max="5158" width="2.75" style="311" customWidth="1"/>
    <col min="5159" max="5376" width="2.25" style="311"/>
    <col min="5377" max="5378" width="2.25" style="311" customWidth="1"/>
    <col min="5379" max="5381" width="2.25" style="311"/>
    <col min="5382" max="5382" width="2.5" style="311" bestFit="1" customWidth="1"/>
    <col min="5383" max="5396" width="2.25" style="311"/>
    <col min="5397" max="5397" width="2.5" style="311" bestFit="1" customWidth="1"/>
    <col min="5398" max="5402" width="2.25" style="311"/>
    <col min="5403" max="5414" width="2.75" style="311" customWidth="1"/>
    <col min="5415" max="5632" width="2.25" style="311"/>
    <col min="5633" max="5634" width="2.25" style="311" customWidth="1"/>
    <col min="5635" max="5637" width="2.25" style="311"/>
    <col min="5638" max="5638" width="2.5" style="311" bestFit="1" customWidth="1"/>
    <col min="5639" max="5652" width="2.25" style="311"/>
    <col min="5653" max="5653" width="2.5" style="311" bestFit="1" customWidth="1"/>
    <col min="5654" max="5658" width="2.25" style="311"/>
    <col min="5659" max="5670" width="2.75" style="311" customWidth="1"/>
    <col min="5671" max="5888" width="2.25" style="311"/>
    <col min="5889" max="5890" width="2.25" style="311" customWidth="1"/>
    <col min="5891" max="5893" width="2.25" style="311"/>
    <col min="5894" max="5894" width="2.5" style="311" bestFit="1" customWidth="1"/>
    <col min="5895" max="5908" width="2.25" style="311"/>
    <col min="5909" max="5909" width="2.5" style="311" bestFit="1" customWidth="1"/>
    <col min="5910" max="5914" width="2.25" style="311"/>
    <col min="5915" max="5926" width="2.75" style="311" customWidth="1"/>
    <col min="5927" max="6144" width="2.25" style="311"/>
    <col min="6145" max="6146" width="2.25" style="311" customWidth="1"/>
    <col min="6147" max="6149" width="2.25" style="311"/>
    <col min="6150" max="6150" width="2.5" style="311" bestFit="1" customWidth="1"/>
    <col min="6151" max="6164" width="2.25" style="311"/>
    <col min="6165" max="6165" width="2.5" style="311" bestFit="1" customWidth="1"/>
    <col min="6166" max="6170" width="2.25" style="311"/>
    <col min="6171" max="6182" width="2.75" style="311" customWidth="1"/>
    <col min="6183" max="6400" width="2.25" style="311"/>
    <col min="6401" max="6402" width="2.25" style="311" customWidth="1"/>
    <col min="6403" max="6405" width="2.25" style="311"/>
    <col min="6406" max="6406" width="2.5" style="311" bestFit="1" customWidth="1"/>
    <col min="6407" max="6420" width="2.25" style="311"/>
    <col min="6421" max="6421" width="2.5" style="311" bestFit="1" customWidth="1"/>
    <col min="6422" max="6426" width="2.25" style="311"/>
    <col min="6427" max="6438" width="2.75" style="311" customWidth="1"/>
    <col min="6439" max="6656" width="2.25" style="311"/>
    <col min="6657" max="6658" width="2.25" style="311" customWidth="1"/>
    <col min="6659" max="6661" width="2.25" style="311"/>
    <col min="6662" max="6662" width="2.5" style="311" bestFit="1" customWidth="1"/>
    <col min="6663" max="6676" width="2.25" style="311"/>
    <col min="6677" max="6677" width="2.5" style="311" bestFit="1" customWidth="1"/>
    <col min="6678" max="6682" width="2.25" style="311"/>
    <col min="6683" max="6694" width="2.75" style="311" customWidth="1"/>
    <col min="6695" max="6912" width="2.25" style="311"/>
    <col min="6913" max="6914" width="2.25" style="311" customWidth="1"/>
    <col min="6915" max="6917" width="2.25" style="311"/>
    <col min="6918" max="6918" width="2.5" style="311" bestFit="1" customWidth="1"/>
    <col min="6919" max="6932" width="2.25" style="311"/>
    <col min="6933" max="6933" width="2.5" style="311" bestFit="1" customWidth="1"/>
    <col min="6934" max="6938" width="2.25" style="311"/>
    <col min="6939" max="6950" width="2.75" style="311" customWidth="1"/>
    <col min="6951" max="7168" width="2.25" style="311"/>
    <col min="7169" max="7170" width="2.25" style="311" customWidth="1"/>
    <col min="7171" max="7173" width="2.25" style="311"/>
    <col min="7174" max="7174" width="2.5" style="311" bestFit="1" customWidth="1"/>
    <col min="7175" max="7188" width="2.25" style="311"/>
    <col min="7189" max="7189" width="2.5" style="311" bestFit="1" customWidth="1"/>
    <col min="7190" max="7194" width="2.25" style="311"/>
    <col min="7195" max="7206" width="2.75" style="311" customWidth="1"/>
    <col min="7207" max="7424" width="2.25" style="311"/>
    <col min="7425" max="7426" width="2.25" style="311" customWidth="1"/>
    <col min="7427" max="7429" width="2.25" style="311"/>
    <col min="7430" max="7430" width="2.5" style="311" bestFit="1" customWidth="1"/>
    <col min="7431" max="7444" width="2.25" style="311"/>
    <col min="7445" max="7445" width="2.5" style="311" bestFit="1" customWidth="1"/>
    <col min="7446" max="7450" width="2.25" style="311"/>
    <col min="7451" max="7462" width="2.75" style="311" customWidth="1"/>
    <col min="7463" max="7680" width="2.25" style="311"/>
    <col min="7681" max="7682" width="2.25" style="311" customWidth="1"/>
    <col min="7683" max="7685" width="2.25" style="311"/>
    <col min="7686" max="7686" width="2.5" style="311" bestFit="1" customWidth="1"/>
    <col min="7687" max="7700" width="2.25" style="311"/>
    <col min="7701" max="7701" width="2.5" style="311" bestFit="1" customWidth="1"/>
    <col min="7702" max="7706" width="2.25" style="311"/>
    <col min="7707" max="7718" width="2.75" style="311" customWidth="1"/>
    <col min="7719" max="7936" width="2.25" style="311"/>
    <col min="7937" max="7938" width="2.25" style="311" customWidth="1"/>
    <col min="7939" max="7941" width="2.25" style="311"/>
    <col min="7942" max="7942" width="2.5" style="311" bestFit="1" customWidth="1"/>
    <col min="7943" max="7956" width="2.25" style="311"/>
    <col min="7957" max="7957" width="2.5" style="311" bestFit="1" customWidth="1"/>
    <col min="7958" max="7962" width="2.25" style="311"/>
    <col min="7963" max="7974" width="2.75" style="311" customWidth="1"/>
    <col min="7975" max="8192" width="2.25" style="311"/>
    <col min="8193" max="8194" width="2.25" style="311" customWidth="1"/>
    <col min="8195" max="8197" width="2.25" style="311"/>
    <col min="8198" max="8198" width="2.5" style="311" bestFit="1" customWidth="1"/>
    <col min="8199" max="8212" width="2.25" style="311"/>
    <col min="8213" max="8213" width="2.5" style="311" bestFit="1" customWidth="1"/>
    <col min="8214" max="8218" width="2.25" style="311"/>
    <col min="8219" max="8230" width="2.75" style="311" customWidth="1"/>
    <col min="8231" max="8448" width="2.25" style="311"/>
    <col min="8449" max="8450" width="2.25" style="311" customWidth="1"/>
    <col min="8451" max="8453" width="2.25" style="311"/>
    <col min="8454" max="8454" width="2.5" style="311" bestFit="1" customWidth="1"/>
    <col min="8455" max="8468" width="2.25" style="311"/>
    <col min="8469" max="8469" width="2.5" style="311" bestFit="1" customWidth="1"/>
    <col min="8470" max="8474" width="2.25" style="311"/>
    <col min="8475" max="8486" width="2.75" style="311" customWidth="1"/>
    <col min="8487" max="8704" width="2.25" style="311"/>
    <col min="8705" max="8706" width="2.25" style="311" customWidth="1"/>
    <col min="8707" max="8709" width="2.25" style="311"/>
    <col min="8710" max="8710" width="2.5" style="311" bestFit="1" customWidth="1"/>
    <col min="8711" max="8724" width="2.25" style="311"/>
    <col min="8725" max="8725" width="2.5" style="311" bestFit="1" customWidth="1"/>
    <col min="8726" max="8730" width="2.25" style="311"/>
    <col min="8731" max="8742" width="2.75" style="311" customWidth="1"/>
    <col min="8743" max="8960" width="2.25" style="311"/>
    <col min="8961" max="8962" width="2.25" style="311" customWidth="1"/>
    <col min="8963" max="8965" width="2.25" style="311"/>
    <col min="8966" max="8966" width="2.5" style="311" bestFit="1" customWidth="1"/>
    <col min="8967" max="8980" width="2.25" style="311"/>
    <col min="8981" max="8981" width="2.5" style="311" bestFit="1" customWidth="1"/>
    <col min="8982" max="8986" width="2.25" style="311"/>
    <col min="8987" max="8998" width="2.75" style="311" customWidth="1"/>
    <col min="8999" max="9216" width="2.25" style="311"/>
    <col min="9217" max="9218" width="2.25" style="311" customWidth="1"/>
    <col min="9219" max="9221" width="2.25" style="311"/>
    <col min="9222" max="9222" width="2.5" style="311" bestFit="1" customWidth="1"/>
    <col min="9223" max="9236" width="2.25" style="311"/>
    <col min="9237" max="9237" width="2.5" style="311" bestFit="1" customWidth="1"/>
    <col min="9238" max="9242" width="2.25" style="311"/>
    <col min="9243" max="9254" width="2.75" style="311" customWidth="1"/>
    <col min="9255" max="9472" width="2.25" style="311"/>
    <col min="9473" max="9474" width="2.25" style="311" customWidth="1"/>
    <col min="9475" max="9477" width="2.25" style="311"/>
    <col min="9478" max="9478" width="2.5" style="311" bestFit="1" customWidth="1"/>
    <col min="9479" max="9492" width="2.25" style="311"/>
    <col min="9493" max="9493" width="2.5" style="311" bestFit="1" customWidth="1"/>
    <col min="9494" max="9498" width="2.25" style="311"/>
    <col min="9499" max="9510" width="2.75" style="311" customWidth="1"/>
    <col min="9511" max="9728" width="2.25" style="311"/>
    <col min="9729" max="9730" width="2.25" style="311" customWidth="1"/>
    <col min="9731" max="9733" width="2.25" style="311"/>
    <col min="9734" max="9734" width="2.5" style="311" bestFit="1" customWidth="1"/>
    <col min="9735" max="9748" width="2.25" style="311"/>
    <col min="9749" max="9749" width="2.5" style="311" bestFit="1" customWidth="1"/>
    <col min="9750" max="9754" width="2.25" style="311"/>
    <col min="9755" max="9766" width="2.75" style="311" customWidth="1"/>
    <col min="9767" max="9984" width="2.25" style="311"/>
    <col min="9985" max="9986" width="2.25" style="311" customWidth="1"/>
    <col min="9987" max="9989" width="2.25" style="311"/>
    <col min="9990" max="9990" width="2.5" style="311" bestFit="1" customWidth="1"/>
    <col min="9991" max="10004" width="2.25" style="311"/>
    <col min="10005" max="10005" width="2.5" style="311" bestFit="1" customWidth="1"/>
    <col min="10006" max="10010" width="2.25" style="311"/>
    <col min="10011" max="10022" width="2.75" style="311" customWidth="1"/>
    <col min="10023" max="10240" width="2.25" style="311"/>
    <col min="10241" max="10242" width="2.25" style="311" customWidth="1"/>
    <col min="10243" max="10245" width="2.25" style="311"/>
    <col min="10246" max="10246" width="2.5" style="311" bestFit="1" customWidth="1"/>
    <col min="10247" max="10260" width="2.25" style="311"/>
    <col min="10261" max="10261" width="2.5" style="311" bestFit="1" customWidth="1"/>
    <col min="10262" max="10266" width="2.25" style="311"/>
    <col min="10267" max="10278" width="2.75" style="311" customWidth="1"/>
    <col min="10279" max="10496" width="2.25" style="311"/>
    <col min="10497" max="10498" width="2.25" style="311" customWidth="1"/>
    <col min="10499" max="10501" width="2.25" style="311"/>
    <col min="10502" max="10502" width="2.5" style="311" bestFit="1" customWidth="1"/>
    <col min="10503" max="10516" width="2.25" style="311"/>
    <col min="10517" max="10517" width="2.5" style="311" bestFit="1" customWidth="1"/>
    <col min="10518" max="10522" width="2.25" style="311"/>
    <col min="10523" max="10534" width="2.75" style="311" customWidth="1"/>
    <col min="10535" max="10752" width="2.25" style="311"/>
    <col min="10753" max="10754" width="2.25" style="311" customWidth="1"/>
    <col min="10755" max="10757" width="2.25" style="311"/>
    <col min="10758" max="10758" width="2.5" style="311" bestFit="1" customWidth="1"/>
    <col min="10759" max="10772" width="2.25" style="311"/>
    <col min="10773" max="10773" width="2.5" style="311" bestFit="1" customWidth="1"/>
    <col min="10774" max="10778" width="2.25" style="311"/>
    <col min="10779" max="10790" width="2.75" style="311" customWidth="1"/>
    <col min="10791" max="11008" width="2.25" style="311"/>
    <col min="11009" max="11010" width="2.25" style="311" customWidth="1"/>
    <col min="11011" max="11013" width="2.25" style="311"/>
    <col min="11014" max="11014" width="2.5" style="311" bestFit="1" customWidth="1"/>
    <col min="11015" max="11028" width="2.25" style="311"/>
    <col min="11029" max="11029" width="2.5" style="311" bestFit="1" customWidth="1"/>
    <col min="11030" max="11034" width="2.25" style="311"/>
    <col min="11035" max="11046" width="2.75" style="311" customWidth="1"/>
    <col min="11047" max="11264" width="2.25" style="311"/>
    <col min="11265" max="11266" width="2.25" style="311" customWidth="1"/>
    <col min="11267" max="11269" width="2.25" style="311"/>
    <col min="11270" max="11270" width="2.5" style="311" bestFit="1" customWidth="1"/>
    <col min="11271" max="11284" width="2.25" style="311"/>
    <col min="11285" max="11285" width="2.5" style="311" bestFit="1" customWidth="1"/>
    <col min="11286" max="11290" width="2.25" style="311"/>
    <col min="11291" max="11302" width="2.75" style="311" customWidth="1"/>
    <col min="11303" max="11520" width="2.25" style="311"/>
    <col min="11521" max="11522" width="2.25" style="311" customWidth="1"/>
    <col min="11523" max="11525" width="2.25" style="311"/>
    <col min="11526" max="11526" width="2.5" style="311" bestFit="1" customWidth="1"/>
    <col min="11527" max="11540" width="2.25" style="311"/>
    <col min="11541" max="11541" width="2.5" style="311" bestFit="1" customWidth="1"/>
    <col min="11542" max="11546" width="2.25" style="311"/>
    <col min="11547" max="11558" width="2.75" style="311" customWidth="1"/>
    <col min="11559" max="11776" width="2.25" style="311"/>
    <col min="11777" max="11778" width="2.25" style="311" customWidth="1"/>
    <col min="11779" max="11781" width="2.25" style="311"/>
    <col min="11782" max="11782" width="2.5" style="311" bestFit="1" customWidth="1"/>
    <col min="11783" max="11796" width="2.25" style="311"/>
    <col min="11797" max="11797" width="2.5" style="311" bestFit="1" customWidth="1"/>
    <col min="11798" max="11802" width="2.25" style="311"/>
    <col min="11803" max="11814" width="2.75" style="311" customWidth="1"/>
    <col min="11815" max="12032" width="2.25" style="311"/>
    <col min="12033" max="12034" width="2.25" style="311" customWidth="1"/>
    <col min="12035" max="12037" width="2.25" style="311"/>
    <col min="12038" max="12038" width="2.5" style="311" bestFit="1" customWidth="1"/>
    <col min="12039" max="12052" width="2.25" style="311"/>
    <col min="12053" max="12053" width="2.5" style="311" bestFit="1" customWidth="1"/>
    <col min="12054" max="12058" width="2.25" style="311"/>
    <col min="12059" max="12070" width="2.75" style="311" customWidth="1"/>
    <col min="12071" max="12288" width="2.25" style="311"/>
    <col min="12289" max="12290" width="2.25" style="311" customWidth="1"/>
    <col min="12291" max="12293" width="2.25" style="311"/>
    <col min="12294" max="12294" width="2.5" style="311" bestFit="1" customWidth="1"/>
    <col min="12295" max="12308" width="2.25" style="311"/>
    <col min="12309" max="12309" width="2.5" style="311" bestFit="1" customWidth="1"/>
    <col min="12310" max="12314" width="2.25" style="311"/>
    <col min="12315" max="12326" width="2.75" style="311" customWidth="1"/>
    <col min="12327" max="12544" width="2.25" style="311"/>
    <col min="12545" max="12546" width="2.25" style="311" customWidth="1"/>
    <col min="12547" max="12549" width="2.25" style="311"/>
    <col min="12550" max="12550" width="2.5" style="311" bestFit="1" customWidth="1"/>
    <col min="12551" max="12564" width="2.25" style="311"/>
    <col min="12565" max="12565" width="2.5" style="311" bestFit="1" customWidth="1"/>
    <col min="12566" max="12570" width="2.25" style="311"/>
    <col min="12571" max="12582" width="2.75" style="311" customWidth="1"/>
    <col min="12583" max="12800" width="2.25" style="311"/>
    <col min="12801" max="12802" width="2.25" style="311" customWidth="1"/>
    <col min="12803" max="12805" width="2.25" style="311"/>
    <col min="12806" max="12806" width="2.5" style="311" bestFit="1" customWidth="1"/>
    <col min="12807" max="12820" width="2.25" style="311"/>
    <col min="12821" max="12821" width="2.5" style="311" bestFit="1" customWidth="1"/>
    <col min="12822" max="12826" width="2.25" style="311"/>
    <col min="12827" max="12838" width="2.75" style="311" customWidth="1"/>
    <col min="12839" max="13056" width="2.25" style="311"/>
    <col min="13057" max="13058" width="2.25" style="311" customWidth="1"/>
    <col min="13059" max="13061" width="2.25" style="311"/>
    <col min="13062" max="13062" width="2.5" style="311" bestFit="1" customWidth="1"/>
    <col min="13063" max="13076" width="2.25" style="311"/>
    <col min="13077" max="13077" width="2.5" style="311" bestFit="1" customWidth="1"/>
    <col min="13078" max="13082" width="2.25" style="311"/>
    <col min="13083" max="13094" width="2.75" style="311" customWidth="1"/>
    <col min="13095" max="13312" width="2.25" style="311"/>
    <col min="13313" max="13314" width="2.25" style="311" customWidth="1"/>
    <col min="13315" max="13317" width="2.25" style="311"/>
    <col min="13318" max="13318" width="2.5" style="311" bestFit="1" customWidth="1"/>
    <col min="13319" max="13332" width="2.25" style="311"/>
    <col min="13333" max="13333" width="2.5" style="311" bestFit="1" customWidth="1"/>
    <col min="13334" max="13338" width="2.25" style="311"/>
    <col min="13339" max="13350" width="2.75" style="311" customWidth="1"/>
    <col min="13351" max="13568" width="2.25" style="311"/>
    <col min="13569" max="13570" width="2.25" style="311" customWidth="1"/>
    <col min="13571" max="13573" width="2.25" style="311"/>
    <col min="13574" max="13574" width="2.5" style="311" bestFit="1" customWidth="1"/>
    <col min="13575" max="13588" width="2.25" style="311"/>
    <col min="13589" max="13589" width="2.5" style="311" bestFit="1" customWidth="1"/>
    <col min="13590" max="13594" width="2.25" style="311"/>
    <col min="13595" max="13606" width="2.75" style="311" customWidth="1"/>
    <col min="13607" max="13824" width="2.25" style="311"/>
    <col min="13825" max="13826" width="2.25" style="311" customWidth="1"/>
    <col min="13827" max="13829" width="2.25" style="311"/>
    <col min="13830" max="13830" width="2.5" style="311" bestFit="1" customWidth="1"/>
    <col min="13831" max="13844" width="2.25" style="311"/>
    <col min="13845" max="13845" width="2.5" style="311" bestFit="1" customWidth="1"/>
    <col min="13846" max="13850" width="2.25" style="311"/>
    <col min="13851" max="13862" width="2.75" style="311" customWidth="1"/>
    <col min="13863" max="14080" width="2.25" style="311"/>
    <col min="14081" max="14082" width="2.25" style="311" customWidth="1"/>
    <col min="14083" max="14085" width="2.25" style="311"/>
    <col min="14086" max="14086" width="2.5" style="311" bestFit="1" customWidth="1"/>
    <col min="14087" max="14100" width="2.25" style="311"/>
    <col min="14101" max="14101" width="2.5" style="311" bestFit="1" customWidth="1"/>
    <col min="14102" max="14106" width="2.25" style="311"/>
    <col min="14107" max="14118" width="2.75" style="311" customWidth="1"/>
    <col min="14119" max="14336" width="2.25" style="311"/>
    <col min="14337" max="14338" width="2.25" style="311" customWidth="1"/>
    <col min="14339" max="14341" width="2.25" style="311"/>
    <col min="14342" max="14342" width="2.5" style="311" bestFit="1" customWidth="1"/>
    <col min="14343" max="14356" width="2.25" style="311"/>
    <col min="14357" max="14357" width="2.5" style="311" bestFit="1" customWidth="1"/>
    <col min="14358" max="14362" width="2.25" style="311"/>
    <col min="14363" max="14374" width="2.75" style="311" customWidth="1"/>
    <col min="14375" max="14592" width="2.25" style="311"/>
    <col min="14593" max="14594" width="2.25" style="311" customWidth="1"/>
    <col min="14595" max="14597" width="2.25" style="311"/>
    <col min="14598" max="14598" width="2.5" style="311" bestFit="1" customWidth="1"/>
    <col min="14599" max="14612" width="2.25" style="311"/>
    <col min="14613" max="14613" width="2.5" style="311" bestFit="1" customWidth="1"/>
    <col min="14614" max="14618" width="2.25" style="311"/>
    <col min="14619" max="14630" width="2.75" style="311" customWidth="1"/>
    <col min="14631" max="14848" width="2.25" style="311"/>
    <col min="14849" max="14850" width="2.25" style="311" customWidth="1"/>
    <col min="14851" max="14853" width="2.25" style="311"/>
    <col min="14854" max="14854" width="2.5" style="311" bestFit="1" customWidth="1"/>
    <col min="14855" max="14868" width="2.25" style="311"/>
    <col min="14869" max="14869" width="2.5" style="311" bestFit="1" customWidth="1"/>
    <col min="14870" max="14874" width="2.25" style="311"/>
    <col min="14875" max="14886" width="2.75" style="311" customWidth="1"/>
    <col min="14887" max="15104" width="2.25" style="311"/>
    <col min="15105" max="15106" width="2.25" style="311" customWidth="1"/>
    <col min="15107" max="15109" width="2.25" style="311"/>
    <col min="15110" max="15110" width="2.5" style="311" bestFit="1" customWidth="1"/>
    <col min="15111" max="15124" width="2.25" style="311"/>
    <col min="15125" max="15125" width="2.5" style="311" bestFit="1" customWidth="1"/>
    <col min="15126" max="15130" width="2.25" style="311"/>
    <col min="15131" max="15142" width="2.75" style="311" customWidth="1"/>
    <col min="15143" max="15360" width="2.25" style="311"/>
    <col min="15361" max="15362" width="2.25" style="311" customWidth="1"/>
    <col min="15363" max="15365" width="2.25" style="311"/>
    <col min="15366" max="15366" width="2.5" style="311" bestFit="1" customWidth="1"/>
    <col min="15367" max="15380" width="2.25" style="311"/>
    <col min="15381" max="15381" width="2.5" style="311" bestFit="1" customWidth="1"/>
    <col min="15382" max="15386" width="2.25" style="311"/>
    <col min="15387" max="15398" width="2.75" style="311" customWidth="1"/>
    <col min="15399" max="15616" width="2.25" style="311"/>
    <col min="15617" max="15618" width="2.25" style="311" customWidth="1"/>
    <col min="15619" max="15621" width="2.25" style="311"/>
    <col min="15622" max="15622" width="2.5" style="311" bestFit="1" customWidth="1"/>
    <col min="15623" max="15636" width="2.25" style="311"/>
    <col min="15637" max="15637" width="2.5" style="311" bestFit="1" customWidth="1"/>
    <col min="15638" max="15642" width="2.25" style="311"/>
    <col min="15643" max="15654" width="2.75" style="311" customWidth="1"/>
    <col min="15655" max="15872" width="2.25" style="311"/>
    <col min="15873" max="15874" width="2.25" style="311" customWidth="1"/>
    <col min="15875" max="15877" width="2.25" style="311"/>
    <col min="15878" max="15878" width="2.5" style="311" bestFit="1" customWidth="1"/>
    <col min="15879" max="15892" width="2.25" style="311"/>
    <col min="15893" max="15893" width="2.5" style="311" bestFit="1" customWidth="1"/>
    <col min="15894" max="15898" width="2.25" style="311"/>
    <col min="15899" max="15910" width="2.75" style="311" customWidth="1"/>
    <col min="15911" max="16128" width="2.25" style="311"/>
    <col min="16129" max="16130" width="2.25" style="311" customWidth="1"/>
    <col min="16131" max="16133" width="2.25" style="311"/>
    <col min="16134" max="16134" width="2.5" style="311" bestFit="1" customWidth="1"/>
    <col min="16135" max="16148" width="2.25" style="311"/>
    <col min="16149" max="16149" width="2.5" style="311" bestFit="1" customWidth="1"/>
    <col min="16150" max="16154" width="2.25" style="311"/>
    <col min="16155" max="16166" width="2.75" style="311" customWidth="1"/>
    <col min="16167" max="16384" width="2.25" style="311"/>
  </cols>
  <sheetData>
    <row r="1" spans="1:43">
      <c r="AF1" s="1735" t="str">
        <f>IF(基本情報入力シート!D3="","",基本情報入力シート!D3)</f>
        <v/>
      </c>
      <c r="AG1" s="1735"/>
      <c r="AH1" s="1735"/>
      <c r="AI1" s="1735"/>
      <c r="AJ1" s="1735"/>
      <c r="AK1" s="1735"/>
      <c r="AL1" s="1735"/>
      <c r="AN1" s="164" t="s">
        <v>188</v>
      </c>
      <c r="AO1" s="164"/>
      <c r="AP1" s="313"/>
      <c r="AQ1" s="313"/>
    </row>
    <row r="3" spans="1:43" ht="17.25" customHeight="1">
      <c r="A3" s="1736" t="s">
        <v>813</v>
      </c>
      <c r="B3" s="1736"/>
      <c r="C3" s="1736"/>
      <c r="D3" s="1736"/>
      <c r="E3" s="1736"/>
      <c r="F3" s="1736"/>
      <c r="G3" s="1736"/>
      <c r="H3" s="1736"/>
      <c r="I3" s="1736"/>
      <c r="J3" s="1736"/>
      <c r="K3" s="1736"/>
      <c r="L3" s="1736"/>
      <c r="M3" s="1736"/>
      <c r="N3" s="1736"/>
      <c r="O3" s="1736"/>
      <c r="P3" s="1736"/>
      <c r="Q3" s="1736"/>
      <c r="R3" s="1736"/>
      <c r="S3" s="1736"/>
      <c r="T3" s="1736"/>
      <c r="U3" s="1736"/>
      <c r="V3" s="1736"/>
      <c r="W3" s="1736"/>
      <c r="X3" s="1736"/>
      <c r="Y3" s="1736"/>
      <c r="Z3" s="1736"/>
      <c r="AA3" s="1736"/>
      <c r="AB3" s="1736"/>
      <c r="AC3" s="1736"/>
      <c r="AD3" s="1736"/>
      <c r="AE3" s="1736"/>
      <c r="AF3" s="1736"/>
      <c r="AG3" s="1736"/>
      <c r="AH3" s="1736"/>
      <c r="AI3" s="1736"/>
      <c r="AJ3" s="1736"/>
      <c r="AK3" s="1736"/>
      <c r="AL3" s="1736"/>
      <c r="AM3" s="1736"/>
    </row>
    <row r="4" spans="1:43" ht="17.25" customHeight="1">
      <c r="A4" s="1736"/>
      <c r="B4" s="1736"/>
      <c r="C4" s="1736"/>
      <c r="D4" s="1736"/>
      <c r="E4" s="1736"/>
      <c r="F4" s="1736"/>
      <c r="G4" s="1736"/>
      <c r="H4" s="1736"/>
      <c r="I4" s="1736"/>
      <c r="J4" s="1736"/>
      <c r="K4" s="1736"/>
      <c r="L4" s="1736"/>
      <c r="M4" s="1736"/>
      <c r="N4" s="1736"/>
      <c r="O4" s="1736"/>
      <c r="P4" s="1736"/>
      <c r="Q4" s="1736"/>
      <c r="R4" s="1736"/>
      <c r="S4" s="1736"/>
      <c r="T4" s="1736"/>
      <c r="U4" s="1736"/>
      <c r="V4" s="1736"/>
      <c r="W4" s="1736"/>
      <c r="X4" s="1736"/>
      <c r="Y4" s="1736"/>
      <c r="Z4" s="1736"/>
      <c r="AA4" s="1736"/>
      <c r="AB4" s="1736"/>
      <c r="AC4" s="1736"/>
      <c r="AD4" s="1736"/>
      <c r="AE4" s="1736"/>
      <c r="AF4" s="1736"/>
      <c r="AG4" s="1736"/>
      <c r="AH4" s="1736"/>
      <c r="AI4" s="1736"/>
      <c r="AJ4" s="1736"/>
      <c r="AK4" s="1736"/>
      <c r="AL4" s="1736"/>
      <c r="AM4" s="1736"/>
    </row>
    <row r="6" spans="1:43" ht="15" customHeight="1">
      <c r="B6" s="1737" t="s">
        <v>487</v>
      </c>
      <c r="C6" s="1737"/>
      <c r="D6" s="1737"/>
      <c r="E6" s="1737"/>
      <c r="F6" s="1737"/>
      <c r="G6" s="1737"/>
      <c r="H6" s="1737"/>
      <c r="I6" s="1737"/>
      <c r="J6" s="1737"/>
      <c r="K6" s="1737"/>
      <c r="L6" s="1738" t="str">
        <f>IF(基本情報入力シート!$D$23="","",基本情報入力シート!$D$23)</f>
        <v/>
      </c>
      <c r="M6" s="1738"/>
      <c r="N6" s="1738"/>
      <c r="O6" s="1738"/>
      <c r="P6" s="1738"/>
      <c r="Q6" s="1738"/>
      <c r="R6" s="1738"/>
      <c r="S6" s="1738"/>
      <c r="T6" s="1738"/>
      <c r="U6" s="1738"/>
      <c r="V6" s="1738"/>
      <c r="W6" s="1738"/>
      <c r="X6" s="1738"/>
      <c r="Y6" s="1738"/>
      <c r="Z6" s="1738"/>
      <c r="AA6" s="1738"/>
      <c r="AB6" s="1738"/>
      <c r="AC6" s="1738"/>
      <c r="AD6" s="1738"/>
      <c r="AE6" s="1738"/>
      <c r="AF6" s="1738"/>
      <c r="AG6" s="1738"/>
      <c r="AH6" s="1738"/>
      <c r="AI6" s="1738"/>
      <c r="AJ6" s="1738"/>
      <c r="AK6" s="1738"/>
      <c r="AL6" s="1738"/>
    </row>
    <row r="7" spans="1:43" ht="15" customHeight="1">
      <c r="B7" s="1737"/>
      <c r="C7" s="1737"/>
      <c r="D7" s="1737"/>
      <c r="E7" s="1737"/>
      <c r="F7" s="1737"/>
      <c r="G7" s="1737"/>
      <c r="H7" s="1737"/>
      <c r="I7" s="1737"/>
      <c r="J7" s="1737"/>
      <c r="K7" s="1737"/>
      <c r="L7" s="1738"/>
      <c r="M7" s="1738"/>
      <c r="N7" s="1738"/>
      <c r="O7" s="1738"/>
      <c r="P7" s="1738"/>
      <c r="Q7" s="1738"/>
      <c r="R7" s="1738"/>
      <c r="S7" s="1738"/>
      <c r="T7" s="1739"/>
      <c r="U7" s="1739"/>
      <c r="V7" s="1739"/>
      <c r="W7" s="1739"/>
      <c r="X7" s="1739"/>
      <c r="Y7" s="1739"/>
      <c r="Z7" s="1739"/>
      <c r="AA7" s="1739"/>
      <c r="AB7" s="1739"/>
      <c r="AC7" s="1739"/>
      <c r="AD7" s="1739"/>
      <c r="AE7" s="1739"/>
      <c r="AF7" s="1739"/>
      <c r="AG7" s="1739"/>
      <c r="AH7" s="1739"/>
      <c r="AI7" s="1739"/>
      <c r="AJ7" s="1739"/>
      <c r="AK7" s="1739"/>
      <c r="AL7" s="1739"/>
    </row>
    <row r="8" spans="1:43" ht="15" customHeight="1">
      <c r="B8" s="1740" t="s">
        <v>814</v>
      </c>
      <c r="C8" s="1741"/>
      <c r="D8" s="1741"/>
      <c r="E8" s="1741"/>
      <c r="F8" s="1741"/>
      <c r="G8" s="1741"/>
      <c r="H8" s="1741"/>
      <c r="I8" s="1741"/>
      <c r="J8" s="1741"/>
      <c r="K8" s="1741"/>
      <c r="L8" s="1740" t="s">
        <v>815</v>
      </c>
      <c r="M8" s="1741"/>
      <c r="N8" s="1741"/>
      <c r="O8" s="1741"/>
      <c r="P8" s="1741"/>
      <c r="Q8" s="1741"/>
      <c r="R8" s="1741"/>
      <c r="S8" s="1741"/>
      <c r="T8" s="1741"/>
      <c r="U8" s="1741"/>
      <c r="V8" s="1741"/>
      <c r="W8" s="1741"/>
      <c r="X8" s="1741"/>
      <c r="Y8" s="1741"/>
      <c r="Z8" s="1741"/>
      <c r="AA8" s="1741"/>
      <c r="AB8" s="1741"/>
      <c r="AC8" s="1741"/>
      <c r="AD8" s="1741"/>
      <c r="AE8" s="1741"/>
      <c r="AF8" s="1741"/>
      <c r="AG8" s="1741"/>
      <c r="AH8" s="1741"/>
      <c r="AI8" s="1741"/>
      <c r="AJ8" s="1741"/>
      <c r="AK8" s="1741"/>
      <c r="AL8" s="1744"/>
    </row>
    <row r="9" spans="1:43" ht="15" customHeight="1">
      <c r="B9" s="1742"/>
      <c r="C9" s="1743"/>
      <c r="D9" s="1743"/>
      <c r="E9" s="1743"/>
      <c r="F9" s="1743"/>
      <c r="G9" s="1743"/>
      <c r="H9" s="1743"/>
      <c r="I9" s="1743"/>
      <c r="J9" s="1743"/>
      <c r="K9" s="1743"/>
      <c r="L9" s="1742"/>
      <c r="M9" s="1743"/>
      <c r="N9" s="1743"/>
      <c r="O9" s="1743"/>
      <c r="P9" s="1743"/>
      <c r="Q9" s="1743"/>
      <c r="R9" s="1743"/>
      <c r="S9" s="1743"/>
      <c r="T9" s="1743"/>
      <c r="U9" s="1743"/>
      <c r="V9" s="1743"/>
      <c r="W9" s="1743"/>
      <c r="X9" s="1743"/>
      <c r="Y9" s="1743"/>
      <c r="Z9" s="1743"/>
      <c r="AA9" s="1743"/>
      <c r="AB9" s="1743"/>
      <c r="AC9" s="1743"/>
      <c r="AD9" s="1743"/>
      <c r="AE9" s="1743"/>
      <c r="AF9" s="1743"/>
      <c r="AG9" s="1743"/>
      <c r="AH9" s="1743"/>
      <c r="AI9" s="1743"/>
      <c r="AJ9" s="1743"/>
      <c r="AK9" s="1743"/>
      <c r="AL9" s="1745"/>
    </row>
    <row r="10" spans="1:43" ht="15" customHeight="1">
      <c r="B10" s="1746" t="s">
        <v>816</v>
      </c>
      <c r="C10" s="1747"/>
      <c r="D10" s="1747"/>
      <c r="E10" s="1747"/>
      <c r="F10" s="1747"/>
      <c r="G10" s="1747"/>
      <c r="H10" s="1747"/>
      <c r="I10" s="1747"/>
      <c r="J10" s="1747"/>
      <c r="K10" s="1748"/>
      <c r="L10" s="314"/>
      <c r="M10" s="314"/>
      <c r="N10" s="314"/>
      <c r="O10" s="314"/>
      <c r="P10" s="314"/>
      <c r="Q10" s="314"/>
      <c r="R10" s="315"/>
      <c r="S10" s="315"/>
      <c r="T10" s="314"/>
      <c r="U10" s="314"/>
      <c r="V10" s="314"/>
      <c r="W10" s="314"/>
      <c r="X10" s="314"/>
      <c r="Y10" s="314"/>
      <c r="Z10" s="314"/>
      <c r="AA10" s="314"/>
      <c r="AB10" s="314"/>
      <c r="AC10" s="314"/>
      <c r="AD10" s="314"/>
      <c r="AE10" s="314"/>
      <c r="AF10" s="314"/>
      <c r="AG10" s="314"/>
      <c r="AH10" s="314"/>
      <c r="AI10" s="314"/>
      <c r="AJ10" s="314"/>
      <c r="AK10" s="314"/>
      <c r="AL10" s="316"/>
    </row>
    <row r="11" spans="1:43" ht="15" customHeight="1">
      <c r="B11" s="1749"/>
      <c r="C11" s="1750"/>
      <c r="D11" s="1750"/>
      <c r="E11" s="1750"/>
      <c r="F11" s="1750"/>
      <c r="G11" s="1750"/>
      <c r="H11" s="1750"/>
      <c r="I11" s="1750"/>
      <c r="J11" s="1750"/>
      <c r="K11" s="1751"/>
      <c r="R11" s="317"/>
      <c r="S11" s="311">
        <v>1</v>
      </c>
      <c r="T11" s="318"/>
      <c r="U11" s="311" t="s">
        <v>817</v>
      </c>
      <c r="AL11" s="319"/>
    </row>
    <row r="12" spans="1:43" ht="15" customHeight="1">
      <c r="B12" s="1749"/>
      <c r="C12" s="1750"/>
      <c r="D12" s="1750"/>
      <c r="E12" s="1750"/>
      <c r="F12" s="1750"/>
      <c r="G12" s="1750"/>
      <c r="H12" s="1750"/>
      <c r="I12" s="1750"/>
      <c r="J12" s="1750"/>
      <c r="K12" s="1751"/>
      <c r="R12" s="317"/>
      <c r="S12" s="311">
        <v>2</v>
      </c>
      <c r="T12" s="318"/>
      <c r="U12" s="311" t="s">
        <v>818</v>
      </c>
      <c r="AL12" s="320"/>
    </row>
    <row r="13" spans="1:43" ht="15" customHeight="1">
      <c r="B13" s="1749"/>
      <c r="C13" s="1750"/>
      <c r="D13" s="1750"/>
      <c r="E13" s="1750"/>
      <c r="F13" s="1750"/>
      <c r="G13" s="1750"/>
      <c r="H13" s="1750"/>
      <c r="I13" s="1750"/>
      <c r="J13" s="1750"/>
      <c r="K13" s="1751"/>
      <c r="R13" s="317"/>
      <c r="S13" s="311">
        <v>3</v>
      </c>
      <c r="T13" s="318"/>
      <c r="U13" s="311" t="s">
        <v>819</v>
      </c>
      <c r="AL13" s="319"/>
    </row>
    <row r="14" spans="1:43" ht="15" customHeight="1">
      <c r="B14" s="1749"/>
      <c r="C14" s="1750"/>
      <c r="D14" s="1750"/>
      <c r="E14" s="1750"/>
      <c r="F14" s="1750"/>
      <c r="G14" s="1750"/>
      <c r="H14" s="1750"/>
      <c r="I14" s="1750"/>
      <c r="J14" s="1750"/>
      <c r="K14" s="1751"/>
      <c r="R14" s="317"/>
      <c r="S14" s="311">
        <v>4</v>
      </c>
      <c r="T14" s="318"/>
      <c r="U14" s="311" t="s">
        <v>820</v>
      </c>
      <c r="AL14" s="319"/>
    </row>
    <row r="15" spans="1:43" ht="15" customHeight="1">
      <c r="B15" s="1749"/>
      <c r="C15" s="1750"/>
      <c r="D15" s="1750"/>
      <c r="E15" s="1750"/>
      <c r="F15" s="1750"/>
      <c r="G15" s="1750"/>
      <c r="H15" s="1750"/>
      <c r="I15" s="1750"/>
      <c r="J15" s="1750"/>
      <c r="K15" s="1751"/>
      <c r="R15" s="317"/>
      <c r="S15" s="311">
        <v>5</v>
      </c>
      <c r="T15" s="318"/>
      <c r="U15" s="311" t="s">
        <v>821</v>
      </c>
      <c r="AL15" s="319"/>
    </row>
    <row r="16" spans="1:43" ht="15" customHeight="1">
      <c r="B16" s="1752"/>
      <c r="C16" s="1753"/>
      <c r="D16" s="1753"/>
      <c r="E16" s="1753"/>
      <c r="F16" s="1753"/>
      <c r="G16" s="1753"/>
      <c r="H16" s="1753"/>
      <c r="I16" s="1753"/>
      <c r="J16" s="1753"/>
      <c r="K16" s="1754"/>
      <c r="L16" s="321"/>
      <c r="M16" s="321"/>
      <c r="N16" s="321"/>
      <c r="O16" s="321"/>
      <c r="P16" s="321"/>
      <c r="Q16" s="321"/>
      <c r="R16" s="322"/>
      <c r="S16" s="322"/>
      <c r="T16" s="321"/>
      <c r="U16" s="321"/>
      <c r="V16" s="321"/>
      <c r="W16" s="321"/>
      <c r="X16" s="321"/>
      <c r="Y16" s="321"/>
      <c r="Z16" s="321"/>
      <c r="AA16" s="321"/>
      <c r="AB16" s="321"/>
      <c r="AC16" s="321"/>
      <c r="AD16" s="321"/>
      <c r="AE16" s="321"/>
      <c r="AF16" s="321"/>
      <c r="AG16" s="321"/>
      <c r="AH16" s="321"/>
      <c r="AI16" s="321"/>
      <c r="AJ16" s="321"/>
      <c r="AK16" s="321"/>
      <c r="AL16" s="323"/>
    </row>
    <row r="17" spans="2:38" ht="15" customHeight="1">
      <c r="B17" s="1746" t="s">
        <v>822</v>
      </c>
      <c r="C17" s="1747"/>
      <c r="D17" s="1747"/>
      <c r="E17" s="1747"/>
      <c r="F17" s="1747"/>
      <c r="G17" s="1747"/>
      <c r="H17" s="1747"/>
      <c r="I17" s="1747"/>
      <c r="J17" s="1747"/>
      <c r="K17" s="1748"/>
      <c r="L17" s="314"/>
      <c r="M17" s="314"/>
      <c r="N17" s="314"/>
      <c r="O17" s="314"/>
      <c r="P17" s="314"/>
      <c r="Q17" s="314"/>
      <c r="R17" s="324"/>
      <c r="S17" s="324"/>
      <c r="T17" s="314"/>
      <c r="U17" s="314"/>
      <c r="V17" s="314"/>
      <c r="W17" s="604"/>
      <c r="X17" s="604"/>
      <c r="Y17" s="604"/>
      <c r="Z17" s="604"/>
      <c r="AA17" s="604"/>
      <c r="AB17" s="604"/>
      <c r="AC17" s="604"/>
      <c r="AD17" s="604"/>
      <c r="AE17" s="604"/>
      <c r="AF17" s="604"/>
      <c r="AG17" s="604"/>
      <c r="AH17" s="604"/>
      <c r="AI17" s="604"/>
      <c r="AJ17" s="604"/>
      <c r="AK17" s="604"/>
      <c r="AL17" s="316"/>
    </row>
    <row r="18" spans="2:38" ht="15" customHeight="1">
      <c r="B18" s="1749"/>
      <c r="C18" s="1750"/>
      <c r="D18" s="1750"/>
      <c r="E18" s="1750"/>
      <c r="F18" s="1750"/>
      <c r="G18" s="1750"/>
      <c r="H18" s="1750"/>
      <c r="I18" s="1750"/>
      <c r="J18" s="1750"/>
      <c r="K18" s="1751"/>
      <c r="P18" s="325"/>
      <c r="S18" s="311">
        <v>1</v>
      </c>
      <c r="U18" s="311" t="s">
        <v>823</v>
      </c>
      <c r="AL18" s="320"/>
    </row>
    <row r="19" spans="2:38" ht="15" customHeight="1">
      <c r="B19" s="1749"/>
      <c r="C19" s="1750"/>
      <c r="D19" s="1750"/>
      <c r="E19" s="1750"/>
      <c r="F19" s="1750"/>
      <c r="G19" s="1750"/>
      <c r="H19" s="1750"/>
      <c r="I19" s="1750"/>
      <c r="J19" s="1750"/>
      <c r="K19" s="1751"/>
      <c r="S19" s="311">
        <v>2</v>
      </c>
      <c r="U19" s="311" t="s">
        <v>824</v>
      </c>
      <c r="AL19" s="320"/>
    </row>
    <row r="20" spans="2:38" ht="15" customHeight="1">
      <c r="B20" s="1749"/>
      <c r="C20" s="1750"/>
      <c r="D20" s="1750"/>
      <c r="E20" s="1750"/>
      <c r="F20" s="1750"/>
      <c r="G20" s="1750"/>
      <c r="H20" s="1750"/>
      <c r="I20" s="1750"/>
      <c r="J20" s="1750"/>
      <c r="K20" s="1751"/>
      <c r="N20" s="326"/>
      <c r="O20" s="326"/>
      <c r="S20" s="311">
        <v>3</v>
      </c>
      <c r="U20" s="311" t="s">
        <v>825</v>
      </c>
      <c r="AL20" s="320"/>
    </row>
    <row r="21" spans="2:38" ht="15" customHeight="1">
      <c r="B21" s="1749"/>
      <c r="C21" s="1750"/>
      <c r="D21" s="1750"/>
      <c r="E21" s="1750"/>
      <c r="F21" s="1750"/>
      <c r="G21" s="1750"/>
      <c r="H21" s="1750"/>
      <c r="I21" s="1750"/>
      <c r="J21" s="1750"/>
      <c r="K21" s="1751"/>
      <c r="N21" s="326"/>
      <c r="O21" s="326"/>
      <c r="S21" s="311">
        <v>4</v>
      </c>
      <c r="U21" s="311" t="s">
        <v>826</v>
      </c>
      <c r="AL21" s="320"/>
    </row>
    <row r="22" spans="2:38" ht="15" customHeight="1">
      <c r="B22" s="1749"/>
      <c r="C22" s="1750"/>
      <c r="D22" s="1750"/>
      <c r="E22" s="1750"/>
      <c r="F22" s="1750"/>
      <c r="G22" s="1750"/>
      <c r="H22" s="1750"/>
      <c r="I22" s="1750"/>
      <c r="J22" s="1750"/>
      <c r="K22" s="1751"/>
      <c r="N22" s="326"/>
      <c r="O22" s="326"/>
      <c r="S22" s="311">
        <v>5</v>
      </c>
      <c r="U22" s="311" t="s">
        <v>827</v>
      </c>
      <c r="AL22" s="320"/>
    </row>
    <row r="23" spans="2:38" ht="15" customHeight="1">
      <c r="B23" s="1749"/>
      <c r="C23" s="1750"/>
      <c r="D23" s="1750"/>
      <c r="E23" s="1750"/>
      <c r="F23" s="1750"/>
      <c r="G23" s="1750"/>
      <c r="H23" s="1750"/>
      <c r="I23" s="1750"/>
      <c r="J23" s="1750"/>
      <c r="K23" s="1751"/>
      <c r="N23" s="326"/>
      <c r="O23" s="326"/>
      <c r="S23" s="311">
        <v>6</v>
      </c>
      <c r="U23" s="311" t="s">
        <v>828</v>
      </c>
      <c r="AL23" s="320"/>
    </row>
    <row r="24" spans="2:38" ht="15" customHeight="1">
      <c r="B24" s="1749"/>
      <c r="C24" s="1750"/>
      <c r="D24" s="1750"/>
      <c r="E24" s="1750"/>
      <c r="F24" s="1750"/>
      <c r="G24" s="1750"/>
      <c r="H24" s="1750"/>
      <c r="I24" s="1750"/>
      <c r="J24" s="1750"/>
      <c r="K24" s="1751"/>
      <c r="N24" s="326"/>
      <c r="O24" s="326"/>
      <c r="S24" s="311">
        <v>7</v>
      </c>
      <c r="U24" s="311" t="s">
        <v>829</v>
      </c>
      <c r="AL24" s="320"/>
    </row>
    <row r="25" spans="2:38" ht="15" customHeight="1">
      <c r="B25" s="1749"/>
      <c r="C25" s="1750"/>
      <c r="D25" s="1750"/>
      <c r="E25" s="1750"/>
      <c r="F25" s="1750"/>
      <c r="G25" s="1750"/>
      <c r="H25" s="1750"/>
      <c r="I25" s="1750"/>
      <c r="J25" s="1750"/>
      <c r="K25" s="1751"/>
      <c r="N25" s="326"/>
      <c r="O25" s="326"/>
      <c r="S25" s="311">
        <v>8</v>
      </c>
      <c r="U25" s="311" t="s">
        <v>830</v>
      </c>
      <c r="AL25" s="320"/>
    </row>
    <row r="26" spans="2:38" ht="15" customHeight="1">
      <c r="B26" s="1752"/>
      <c r="C26" s="1753"/>
      <c r="D26" s="1753"/>
      <c r="E26" s="1753"/>
      <c r="F26" s="1753"/>
      <c r="G26" s="1753"/>
      <c r="H26" s="1753"/>
      <c r="I26" s="1753"/>
      <c r="J26" s="1753"/>
      <c r="K26" s="1754"/>
      <c r="L26" s="321"/>
      <c r="M26" s="321"/>
      <c r="N26" s="327"/>
      <c r="O26" s="327"/>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8"/>
    </row>
    <row r="27" spans="2:38" ht="15" customHeight="1">
      <c r="B27" s="1746" t="s">
        <v>831</v>
      </c>
      <c r="C27" s="1747"/>
      <c r="D27" s="1747"/>
      <c r="E27" s="1747"/>
      <c r="F27" s="1747"/>
      <c r="G27" s="1747"/>
      <c r="H27" s="1747"/>
      <c r="I27" s="1747"/>
      <c r="J27" s="1747"/>
      <c r="K27" s="1748"/>
      <c r="L27" s="1755" t="s">
        <v>832</v>
      </c>
      <c r="M27" s="1756"/>
      <c r="N27" s="329" t="s">
        <v>833</v>
      </c>
      <c r="O27" s="329"/>
      <c r="P27" s="314"/>
      <c r="Q27" s="314"/>
      <c r="R27" s="324"/>
      <c r="S27" s="324"/>
      <c r="T27" s="314"/>
      <c r="U27" s="314"/>
      <c r="V27" s="314"/>
      <c r="W27" s="604"/>
      <c r="X27" s="604"/>
      <c r="Y27" s="604"/>
      <c r="Z27" s="604"/>
      <c r="AA27" s="604"/>
      <c r="AB27" s="604"/>
      <c r="AC27" s="604"/>
      <c r="AD27" s="604"/>
      <c r="AE27" s="604"/>
      <c r="AF27" s="604"/>
      <c r="AG27" s="604"/>
      <c r="AH27" s="604"/>
      <c r="AI27" s="604"/>
      <c r="AJ27" s="604"/>
      <c r="AK27" s="604"/>
      <c r="AL27" s="316"/>
    </row>
    <row r="28" spans="2:38" ht="15" customHeight="1">
      <c r="B28" s="1749"/>
      <c r="C28" s="1750"/>
      <c r="D28" s="1750"/>
      <c r="E28" s="1750"/>
      <c r="F28" s="1750"/>
      <c r="G28" s="1750"/>
      <c r="H28" s="1750"/>
      <c r="I28" s="1750"/>
      <c r="J28" s="1750"/>
      <c r="K28" s="1751"/>
      <c r="L28" s="1755"/>
      <c r="M28" s="1756"/>
      <c r="P28" s="325"/>
      <c r="AL28" s="320"/>
    </row>
    <row r="29" spans="2:38" ht="15" customHeight="1">
      <c r="B29" s="1749"/>
      <c r="C29" s="1750"/>
      <c r="D29" s="1750"/>
      <c r="E29" s="1750"/>
      <c r="F29" s="1750"/>
      <c r="G29" s="1750"/>
      <c r="H29" s="1750"/>
      <c r="I29" s="1750"/>
      <c r="J29" s="1750"/>
      <c r="K29" s="1751"/>
      <c r="L29" s="1755"/>
      <c r="M29" s="1756"/>
      <c r="N29" s="330" t="s">
        <v>834</v>
      </c>
      <c r="AL29" s="320"/>
    </row>
    <row r="30" spans="2:38" ht="15" customHeight="1">
      <c r="B30" s="1749"/>
      <c r="C30" s="1750"/>
      <c r="D30" s="1750"/>
      <c r="E30" s="1750"/>
      <c r="F30" s="1750"/>
      <c r="G30" s="1750"/>
      <c r="H30" s="1750"/>
      <c r="I30" s="1750"/>
      <c r="J30" s="1750"/>
      <c r="K30" s="1751"/>
      <c r="L30" s="1755"/>
      <c r="M30" s="1756"/>
      <c r="N30" s="326"/>
      <c r="O30" s="326"/>
      <c r="AL30" s="320"/>
    </row>
    <row r="31" spans="2:38" ht="15" customHeight="1">
      <c r="B31" s="1749"/>
      <c r="C31" s="1750"/>
      <c r="D31" s="1750"/>
      <c r="E31" s="1750"/>
      <c r="F31" s="1750"/>
      <c r="G31" s="1750"/>
      <c r="H31" s="1750"/>
      <c r="I31" s="1750"/>
      <c r="J31" s="1750"/>
      <c r="K31" s="1751"/>
      <c r="L31" s="1755"/>
      <c r="M31" s="1756"/>
      <c r="N31" s="327"/>
      <c r="O31" s="327"/>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8"/>
    </row>
    <row r="32" spans="2:38" ht="15" customHeight="1">
      <c r="B32" s="1749"/>
      <c r="C32" s="1750"/>
      <c r="D32" s="1750"/>
      <c r="E32" s="1750"/>
      <c r="F32" s="1750"/>
      <c r="G32" s="1750"/>
      <c r="H32" s="1750"/>
      <c r="I32" s="1750"/>
      <c r="J32" s="1750"/>
      <c r="K32" s="1751"/>
      <c r="L32" s="1757" t="s">
        <v>0</v>
      </c>
      <c r="M32" s="1758"/>
      <c r="N32" s="326"/>
      <c r="O32" s="326"/>
      <c r="AL32" s="320"/>
    </row>
    <row r="33" spans="2:38" ht="15" customHeight="1">
      <c r="B33" s="1749"/>
      <c r="C33" s="1750"/>
      <c r="D33" s="1750"/>
      <c r="E33" s="1750"/>
      <c r="F33" s="1750"/>
      <c r="G33" s="1750"/>
      <c r="H33" s="1750"/>
      <c r="I33" s="1750"/>
      <c r="J33" s="1750"/>
      <c r="K33" s="1751"/>
      <c r="L33" s="1759"/>
      <c r="M33" s="1760"/>
      <c r="N33" s="326"/>
      <c r="O33" s="326"/>
      <c r="AL33" s="320"/>
    </row>
    <row r="34" spans="2:38" ht="15" customHeight="1">
      <c r="B34" s="1749"/>
      <c r="C34" s="1750"/>
      <c r="D34" s="1750"/>
      <c r="E34" s="1750"/>
      <c r="F34" s="1750"/>
      <c r="G34" s="1750"/>
      <c r="H34" s="1750"/>
      <c r="I34" s="1750"/>
      <c r="J34" s="1750"/>
      <c r="K34" s="1751"/>
      <c r="L34" s="1759"/>
      <c r="M34" s="1760"/>
      <c r="N34" s="326"/>
      <c r="O34" s="326"/>
      <c r="AL34" s="320"/>
    </row>
    <row r="35" spans="2:38" ht="15" customHeight="1">
      <c r="B35" s="1749"/>
      <c r="C35" s="1750"/>
      <c r="D35" s="1750"/>
      <c r="E35" s="1750"/>
      <c r="F35" s="1750"/>
      <c r="G35" s="1750"/>
      <c r="H35" s="1750"/>
      <c r="I35" s="1750"/>
      <c r="J35" s="1750"/>
      <c r="K35" s="1751"/>
      <c r="L35" s="1759"/>
      <c r="M35" s="1760"/>
      <c r="N35" s="326"/>
      <c r="O35" s="326"/>
      <c r="AL35" s="320"/>
    </row>
    <row r="36" spans="2:38" ht="15" customHeight="1">
      <c r="B36" s="1752"/>
      <c r="C36" s="1753"/>
      <c r="D36" s="1753"/>
      <c r="E36" s="1753"/>
      <c r="F36" s="1753"/>
      <c r="G36" s="1753"/>
      <c r="H36" s="1753"/>
      <c r="I36" s="1753"/>
      <c r="J36" s="1753"/>
      <c r="K36" s="1754"/>
      <c r="L36" s="1759"/>
      <c r="M36" s="1760"/>
      <c r="N36" s="327"/>
      <c r="O36" s="327"/>
      <c r="P36" s="321"/>
      <c r="Q36" s="321"/>
      <c r="R36" s="321"/>
      <c r="S36" s="321"/>
      <c r="T36" s="321"/>
      <c r="U36" s="321"/>
      <c r="V36" s="321"/>
      <c r="W36" s="321"/>
      <c r="X36" s="321"/>
      <c r="Y36" s="321"/>
      <c r="Z36" s="321"/>
      <c r="AA36" s="321"/>
      <c r="AB36" s="321"/>
      <c r="AC36" s="321"/>
      <c r="AD36" s="321"/>
      <c r="AE36" s="321"/>
      <c r="AF36" s="321"/>
      <c r="AG36" s="321"/>
      <c r="AH36" s="321"/>
      <c r="AI36" s="321"/>
      <c r="AJ36" s="321"/>
      <c r="AK36" s="321"/>
      <c r="AL36" s="328"/>
    </row>
    <row r="37" spans="2:38" ht="75" customHeight="1">
      <c r="B37" s="1734" t="s">
        <v>835</v>
      </c>
      <c r="C37" s="1734"/>
      <c r="D37" s="1734"/>
      <c r="E37" s="1734"/>
      <c r="F37" s="1734"/>
      <c r="G37" s="1734"/>
      <c r="H37" s="1734"/>
      <c r="I37" s="1734"/>
      <c r="J37" s="1734"/>
      <c r="K37" s="1734"/>
      <c r="L37" s="1734"/>
      <c r="M37" s="1734"/>
      <c r="N37" s="1734"/>
      <c r="O37" s="1734"/>
      <c r="P37" s="1734"/>
      <c r="Q37" s="1734"/>
      <c r="R37" s="1734"/>
      <c r="S37" s="1734"/>
      <c r="T37" s="1734"/>
      <c r="U37" s="1734"/>
      <c r="V37" s="1734"/>
      <c r="W37" s="1734"/>
      <c r="X37" s="1734"/>
      <c r="Y37" s="1734"/>
      <c r="Z37" s="1734"/>
      <c r="AA37" s="1734"/>
      <c r="AB37" s="1734"/>
      <c r="AC37" s="1734"/>
      <c r="AD37" s="1734"/>
      <c r="AE37" s="1734"/>
      <c r="AF37" s="1734"/>
      <c r="AG37" s="1734"/>
      <c r="AH37" s="1734"/>
      <c r="AI37" s="1734"/>
      <c r="AJ37" s="1734"/>
      <c r="AK37" s="1734"/>
      <c r="AL37" s="1734"/>
    </row>
    <row r="38" spans="2:38">
      <c r="B38" s="331"/>
      <c r="C38" s="331"/>
      <c r="D38" s="331"/>
      <c r="E38" s="331"/>
      <c r="F38" s="331"/>
      <c r="G38" s="331"/>
      <c r="H38" s="331"/>
      <c r="I38" s="331"/>
      <c r="J38" s="331"/>
      <c r="K38" s="331"/>
      <c r="L38" s="331"/>
      <c r="M38" s="331"/>
      <c r="N38" s="331"/>
      <c r="O38" s="331"/>
      <c r="P38" s="331"/>
      <c r="Q38" s="331"/>
      <c r="R38" s="331"/>
      <c r="S38" s="331"/>
      <c r="T38" s="331"/>
      <c r="U38" s="331"/>
      <c r="V38" s="331"/>
      <c r="W38" s="331"/>
      <c r="X38" s="331"/>
      <c r="Y38" s="331"/>
      <c r="Z38" s="331"/>
      <c r="AA38" s="331"/>
      <c r="AB38" s="331"/>
      <c r="AC38" s="331"/>
      <c r="AD38" s="331"/>
      <c r="AE38" s="331"/>
      <c r="AF38" s="331"/>
      <c r="AG38" s="331"/>
      <c r="AH38" s="331"/>
      <c r="AI38" s="331"/>
      <c r="AJ38" s="331"/>
      <c r="AK38" s="331"/>
      <c r="AL38" s="331"/>
    </row>
  </sheetData>
  <mergeCells count="12">
    <mergeCell ref="B37:AL37"/>
    <mergeCell ref="AF1:AL1"/>
    <mergeCell ref="A3:AM4"/>
    <mergeCell ref="B6:K7"/>
    <mergeCell ref="L6:AL7"/>
    <mergeCell ref="B8:K9"/>
    <mergeCell ref="L8:AL9"/>
    <mergeCell ref="B10:K16"/>
    <mergeCell ref="B17:K26"/>
    <mergeCell ref="B27:K36"/>
    <mergeCell ref="L27:M31"/>
    <mergeCell ref="L32:M36"/>
  </mergeCells>
  <phoneticPr fontId="29"/>
  <hyperlinks>
    <hyperlink ref="AN1" location="目次!A1" display="目次に戻る"/>
    <hyperlink ref="AN1:AO1" location="目次!A29" display="目次に戻る"/>
    <hyperlink ref="AN1:AQ1" location="目次!A30" display="目次に戻る"/>
  </hyperlinks>
  <pageMargins left="0.70866141732283472" right="0.70866141732283472" top="0.74803149606299213" bottom="0.74803149606299213" header="0.31496062992125984" footer="0.31496062992125984"/>
  <pageSetup paperSize="9" scale="86" orientation="portrait" blackAndWhite="1" r:id="rId1"/>
  <colBreaks count="1" manualBreakCount="1">
    <brk id="38" max="1048575" man="1"/>
  </colBreaks>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2"/>
  <sheetViews>
    <sheetView showGridLines="0" view="pageBreakPreview" zoomScale="85" zoomScaleNormal="100" zoomScaleSheetLayoutView="85" workbookViewId="0">
      <selection activeCell="G2" sqref="G2:H2"/>
    </sheetView>
  </sheetViews>
  <sheetFormatPr defaultRowHeight="13.5"/>
  <cols>
    <col min="1" max="1" width="28.625" style="333" customWidth="1"/>
    <col min="2" max="3" width="3.125" style="333" customWidth="1"/>
    <col min="4" max="4" width="23.625" style="333" customWidth="1"/>
    <col min="5" max="5" width="10.375" style="333" customWidth="1"/>
    <col min="6" max="6" width="7.5" style="333" customWidth="1"/>
    <col min="7" max="7" width="23.875" style="333" customWidth="1"/>
    <col min="8" max="8" width="13.75" style="333" customWidth="1"/>
    <col min="9" max="256" width="8.625" style="333"/>
    <col min="257" max="257" width="28.625" style="333" customWidth="1"/>
    <col min="258" max="259" width="3.125" style="333" customWidth="1"/>
    <col min="260" max="260" width="23.625" style="333" customWidth="1"/>
    <col min="261" max="261" width="10.375" style="333" customWidth="1"/>
    <col min="262" max="262" width="7.5" style="333" customWidth="1"/>
    <col min="263" max="263" width="23.875" style="333" customWidth="1"/>
    <col min="264" max="264" width="13.75" style="333" customWidth="1"/>
    <col min="265" max="512" width="8.625" style="333"/>
    <col min="513" max="513" width="28.625" style="333" customWidth="1"/>
    <col min="514" max="515" width="3.125" style="333" customWidth="1"/>
    <col min="516" max="516" width="23.625" style="333" customWidth="1"/>
    <col min="517" max="517" width="10.375" style="333" customWidth="1"/>
    <col min="518" max="518" width="7.5" style="333" customWidth="1"/>
    <col min="519" max="519" width="23.875" style="333" customWidth="1"/>
    <col min="520" max="520" width="13.75" style="333" customWidth="1"/>
    <col min="521" max="768" width="8.625" style="333"/>
    <col min="769" max="769" width="28.625" style="333" customWidth="1"/>
    <col min="770" max="771" width="3.125" style="333" customWidth="1"/>
    <col min="772" max="772" width="23.625" style="333" customWidth="1"/>
    <col min="773" max="773" width="10.375" style="333" customWidth="1"/>
    <col min="774" max="774" width="7.5" style="333" customWidth="1"/>
    <col min="775" max="775" width="23.875" style="333" customWidth="1"/>
    <col min="776" max="776" width="13.75" style="333" customWidth="1"/>
    <col min="777" max="1024" width="8.625" style="333"/>
    <col min="1025" max="1025" width="28.625" style="333" customWidth="1"/>
    <col min="1026" max="1027" width="3.125" style="333" customWidth="1"/>
    <col min="1028" max="1028" width="23.625" style="333" customWidth="1"/>
    <col min="1029" max="1029" width="10.375" style="333" customWidth="1"/>
    <col min="1030" max="1030" width="7.5" style="333" customWidth="1"/>
    <col min="1031" max="1031" width="23.875" style="333" customWidth="1"/>
    <col min="1032" max="1032" width="13.75" style="333" customWidth="1"/>
    <col min="1033" max="1280" width="8.625" style="333"/>
    <col min="1281" max="1281" width="28.625" style="333" customWidth="1"/>
    <col min="1282" max="1283" width="3.125" style="333" customWidth="1"/>
    <col min="1284" max="1284" width="23.625" style="333" customWidth="1"/>
    <col min="1285" max="1285" width="10.375" style="333" customWidth="1"/>
    <col min="1286" max="1286" width="7.5" style="333" customWidth="1"/>
    <col min="1287" max="1287" width="23.875" style="333" customWidth="1"/>
    <col min="1288" max="1288" width="13.75" style="333" customWidth="1"/>
    <col min="1289" max="1536" width="8.625" style="333"/>
    <col min="1537" max="1537" width="28.625" style="333" customWidth="1"/>
    <col min="1538" max="1539" width="3.125" style="333" customWidth="1"/>
    <col min="1540" max="1540" width="23.625" style="333" customWidth="1"/>
    <col min="1541" max="1541" width="10.375" style="333" customWidth="1"/>
    <col min="1542" max="1542" width="7.5" style="333" customWidth="1"/>
    <col min="1543" max="1543" width="23.875" style="333" customWidth="1"/>
    <col min="1544" max="1544" width="13.75" style="333" customWidth="1"/>
    <col min="1545" max="1792" width="8.625" style="333"/>
    <col min="1793" max="1793" width="28.625" style="333" customWidth="1"/>
    <col min="1794" max="1795" width="3.125" style="333" customWidth="1"/>
    <col min="1796" max="1796" width="23.625" style="333" customWidth="1"/>
    <col min="1797" max="1797" width="10.375" style="333" customWidth="1"/>
    <col min="1798" max="1798" width="7.5" style="333" customWidth="1"/>
    <col min="1799" max="1799" width="23.875" style="333" customWidth="1"/>
    <col min="1800" max="1800" width="13.75" style="333" customWidth="1"/>
    <col min="1801" max="2048" width="8.625" style="333"/>
    <col min="2049" max="2049" width="28.625" style="333" customWidth="1"/>
    <col min="2050" max="2051" width="3.125" style="333" customWidth="1"/>
    <col min="2052" max="2052" width="23.625" style="333" customWidth="1"/>
    <col min="2053" max="2053" width="10.375" style="333" customWidth="1"/>
    <col min="2054" max="2054" width="7.5" style="333" customWidth="1"/>
    <col min="2055" max="2055" width="23.875" style="333" customWidth="1"/>
    <col min="2056" max="2056" width="13.75" style="333" customWidth="1"/>
    <col min="2057" max="2304" width="8.625" style="333"/>
    <col min="2305" max="2305" width="28.625" style="333" customWidth="1"/>
    <col min="2306" max="2307" width="3.125" style="333" customWidth="1"/>
    <col min="2308" max="2308" width="23.625" style="333" customWidth="1"/>
    <col min="2309" max="2309" width="10.375" style="333" customWidth="1"/>
    <col min="2310" max="2310" width="7.5" style="333" customWidth="1"/>
    <col min="2311" max="2311" width="23.875" style="333" customWidth="1"/>
    <col min="2312" max="2312" width="13.75" style="333" customWidth="1"/>
    <col min="2313" max="2560" width="8.625" style="333"/>
    <col min="2561" max="2561" width="28.625" style="333" customWidth="1"/>
    <col min="2562" max="2563" width="3.125" style="333" customWidth="1"/>
    <col min="2564" max="2564" width="23.625" style="333" customWidth="1"/>
    <col min="2565" max="2565" width="10.375" style="333" customWidth="1"/>
    <col min="2566" max="2566" width="7.5" style="333" customWidth="1"/>
    <col min="2567" max="2567" width="23.875" style="333" customWidth="1"/>
    <col min="2568" max="2568" width="13.75" style="333" customWidth="1"/>
    <col min="2569" max="2816" width="8.625" style="333"/>
    <col min="2817" max="2817" width="28.625" style="333" customWidth="1"/>
    <col min="2818" max="2819" width="3.125" style="333" customWidth="1"/>
    <col min="2820" max="2820" width="23.625" style="333" customWidth="1"/>
    <col min="2821" max="2821" width="10.375" style="333" customWidth="1"/>
    <col min="2822" max="2822" width="7.5" style="333" customWidth="1"/>
    <col min="2823" max="2823" width="23.875" style="333" customWidth="1"/>
    <col min="2824" max="2824" width="13.75" style="333" customWidth="1"/>
    <col min="2825" max="3072" width="8.625" style="333"/>
    <col min="3073" max="3073" width="28.625" style="333" customWidth="1"/>
    <col min="3074" max="3075" width="3.125" style="333" customWidth="1"/>
    <col min="3076" max="3076" width="23.625" style="333" customWidth="1"/>
    <col min="3077" max="3077" width="10.375" style="333" customWidth="1"/>
    <col min="3078" max="3078" width="7.5" style="333" customWidth="1"/>
    <col min="3079" max="3079" width="23.875" style="333" customWidth="1"/>
    <col min="3080" max="3080" width="13.75" style="333" customWidth="1"/>
    <col min="3081" max="3328" width="8.625" style="333"/>
    <col min="3329" max="3329" width="28.625" style="333" customWidth="1"/>
    <col min="3330" max="3331" width="3.125" style="333" customWidth="1"/>
    <col min="3332" max="3332" width="23.625" style="333" customWidth="1"/>
    <col min="3333" max="3333" width="10.375" style="333" customWidth="1"/>
    <col min="3334" max="3334" width="7.5" style="333" customWidth="1"/>
    <col min="3335" max="3335" width="23.875" style="333" customWidth="1"/>
    <col min="3336" max="3336" width="13.75" style="333" customWidth="1"/>
    <col min="3337" max="3584" width="8.625" style="333"/>
    <col min="3585" max="3585" width="28.625" style="333" customWidth="1"/>
    <col min="3586" max="3587" width="3.125" style="333" customWidth="1"/>
    <col min="3588" max="3588" width="23.625" style="333" customWidth="1"/>
    <col min="3589" max="3589" width="10.375" style="333" customWidth="1"/>
    <col min="3590" max="3590" width="7.5" style="333" customWidth="1"/>
    <col min="3591" max="3591" width="23.875" style="333" customWidth="1"/>
    <col min="3592" max="3592" width="13.75" style="333" customWidth="1"/>
    <col min="3593" max="3840" width="8.625" style="333"/>
    <col min="3841" max="3841" width="28.625" style="333" customWidth="1"/>
    <col min="3842" max="3843" width="3.125" style="333" customWidth="1"/>
    <col min="3844" max="3844" width="23.625" style="333" customWidth="1"/>
    <col min="3845" max="3845" width="10.375" style="333" customWidth="1"/>
    <col min="3846" max="3846" width="7.5" style="333" customWidth="1"/>
    <col min="3847" max="3847" width="23.875" style="333" customWidth="1"/>
    <col min="3848" max="3848" width="13.75" style="333" customWidth="1"/>
    <col min="3849" max="4096" width="8.625" style="333"/>
    <col min="4097" max="4097" width="28.625" style="333" customWidth="1"/>
    <col min="4098" max="4099" width="3.125" style="333" customWidth="1"/>
    <col min="4100" max="4100" width="23.625" style="333" customWidth="1"/>
    <col min="4101" max="4101" width="10.375" style="333" customWidth="1"/>
    <col min="4102" max="4102" width="7.5" style="333" customWidth="1"/>
    <col min="4103" max="4103" width="23.875" style="333" customWidth="1"/>
    <col min="4104" max="4104" width="13.75" style="333" customWidth="1"/>
    <col min="4105" max="4352" width="8.625" style="333"/>
    <col min="4353" max="4353" width="28.625" style="333" customWidth="1"/>
    <col min="4354" max="4355" width="3.125" style="333" customWidth="1"/>
    <col min="4356" max="4356" width="23.625" style="333" customWidth="1"/>
    <col min="4357" max="4357" width="10.375" style="333" customWidth="1"/>
    <col min="4358" max="4358" width="7.5" style="333" customWidth="1"/>
    <col min="4359" max="4359" width="23.875" style="333" customWidth="1"/>
    <col min="4360" max="4360" width="13.75" style="333" customWidth="1"/>
    <col min="4361" max="4608" width="8.625" style="333"/>
    <col min="4609" max="4609" width="28.625" style="333" customWidth="1"/>
    <col min="4610" max="4611" width="3.125" style="333" customWidth="1"/>
    <col min="4612" max="4612" width="23.625" style="333" customWidth="1"/>
    <col min="4613" max="4613" width="10.375" style="333" customWidth="1"/>
    <col min="4614" max="4614" width="7.5" style="333" customWidth="1"/>
    <col min="4615" max="4615" width="23.875" style="333" customWidth="1"/>
    <col min="4616" max="4616" width="13.75" style="333" customWidth="1"/>
    <col min="4617" max="4864" width="8.625" style="333"/>
    <col min="4865" max="4865" width="28.625" style="333" customWidth="1"/>
    <col min="4866" max="4867" width="3.125" style="333" customWidth="1"/>
    <col min="4868" max="4868" width="23.625" style="333" customWidth="1"/>
    <col min="4869" max="4869" width="10.375" style="333" customWidth="1"/>
    <col min="4870" max="4870" width="7.5" style="333" customWidth="1"/>
    <col min="4871" max="4871" width="23.875" style="333" customWidth="1"/>
    <col min="4872" max="4872" width="13.75" style="333" customWidth="1"/>
    <col min="4873" max="5120" width="8.625" style="333"/>
    <col min="5121" max="5121" width="28.625" style="333" customWidth="1"/>
    <col min="5122" max="5123" width="3.125" style="333" customWidth="1"/>
    <col min="5124" max="5124" width="23.625" style="333" customWidth="1"/>
    <col min="5125" max="5125" width="10.375" style="333" customWidth="1"/>
    <col min="5126" max="5126" width="7.5" style="333" customWidth="1"/>
    <col min="5127" max="5127" width="23.875" style="333" customWidth="1"/>
    <col min="5128" max="5128" width="13.75" style="333" customWidth="1"/>
    <col min="5129" max="5376" width="8.625" style="333"/>
    <col min="5377" max="5377" width="28.625" style="333" customWidth="1"/>
    <col min="5378" max="5379" width="3.125" style="333" customWidth="1"/>
    <col min="5380" max="5380" width="23.625" style="333" customWidth="1"/>
    <col min="5381" max="5381" width="10.375" style="333" customWidth="1"/>
    <col min="5382" max="5382" width="7.5" style="333" customWidth="1"/>
    <col min="5383" max="5383" width="23.875" style="333" customWidth="1"/>
    <col min="5384" max="5384" width="13.75" style="333" customWidth="1"/>
    <col min="5385" max="5632" width="8.625" style="333"/>
    <col min="5633" max="5633" width="28.625" style="333" customWidth="1"/>
    <col min="5634" max="5635" width="3.125" style="333" customWidth="1"/>
    <col min="5636" max="5636" width="23.625" style="333" customWidth="1"/>
    <col min="5637" max="5637" width="10.375" style="333" customWidth="1"/>
    <col min="5638" max="5638" width="7.5" style="333" customWidth="1"/>
    <col min="5639" max="5639" width="23.875" style="333" customWidth="1"/>
    <col min="5640" max="5640" width="13.75" style="333" customWidth="1"/>
    <col min="5641" max="5888" width="8.625" style="333"/>
    <col min="5889" max="5889" width="28.625" style="333" customWidth="1"/>
    <col min="5890" max="5891" width="3.125" style="333" customWidth="1"/>
    <col min="5892" max="5892" width="23.625" style="333" customWidth="1"/>
    <col min="5893" max="5893" width="10.375" style="333" customWidth="1"/>
    <col min="5894" max="5894" width="7.5" style="333" customWidth="1"/>
    <col min="5895" max="5895" width="23.875" style="333" customWidth="1"/>
    <col min="5896" max="5896" width="13.75" style="333" customWidth="1"/>
    <col min="5897" max="6144" width="8.625" style="333"/>
    <col min="6145" max="6145" width="28.625" style="333" customWidth="1"/>
    <col min="6146" max="6147" width="3.125" style="333" customWidth="1"/>
    <col min="6148" max="6148" width="23.625" style="333" customWidth="1"/>
    <col min="6149" max="6149" width="10.375" style="333" customWidth="1"/>
    <col min="6150" max="6150" width="7.5" style="333" customWidth="1"/>
    <col min="6151" max="6151" width="23.875" style="333" customWidth="1"/>
    <col min="6152" max="6152" width="13.75" style="333" customWidth="1"/>
    <col min="6153" max="6400" width="8.625" style="333"/>
    <col min="6401" max="6401" width="28.625" style="333" customWidth="1"/>
    <col min="6402" max="6403" width="3.125" style="333" customWidth="1"/>
    <col min="6404" max="6404" width="23.625" style="333" customWidth="1"/>
    <col min="6405" max="6405" width="10.375" style="333" customWidth="1"/>
    <col min="6406" max="6406" width="7.5" style="333" customWidth="1"/>
    <col min="6407" max="6407" width="23.875" style="333" customWidth="1"/>
    <col min="6408" max="6408" width="13.75" style="333" customWidth="1"/>
    <col min="6409" max="6656" width="8.625" style="333"/>
    <col min="6657" max="6657" width="28.625" style="333" customWidth="1"/>
    <col min="6658" max="6659" width="3.125" style="333" customWidth="1"/>
    <col min="6660" max="6660" width="23.625" style="333" customWidth="1"/>
    <col min="6661" max="6661" width="10.375" style="333" customWidth="1"/>
    <col min="6662" max="6662" width="7.5" style="333" customWidth="1"/>
    <col min="6663" max="6663" width="23.875" style="333" customWidth="1"/>
    <col min="6664" max="6664" width="13.75" style="333" customWidth="1"/>
    <col min="6665" max="6912" width="8.625" style="333"/>
    <col min="6913" max="6913" width="28.625" style="333" customWidth="1"/>
    <col min="6914" max="6915" width="3.125" style="333" customWidth="1"/>
    <col min="6916" max="6916" width="23.625" style="333" customWidth="1"/>
    <col min="6917" max="6917" width="10.375" style="333" customWidth="1"/>
    <col min="6918" max="6918" width="7.5" style="333" customWidth="1"/>
    <col min="6919" max="6919" width="23.875" style="333" customWidth="1"/>
    <col min="6920" max="6920" width="13.75" style="333" customWidth="1"/>
    <col min="6921" max="7168" width="8.625" style="333"/>
    <col min="7169" max="7169" width="28.625" style="333" customWidth="1"/>
    <col min="7170" max="7171" width="3.125" style="333" customWidth="1"/>
    <col min="7172" max="7172" width="23.625" style="333" customWidth="1"/>
    <col min="7173" max="7173" width="10.375" style="333" customWidth="1"/>
    <col min="7174" max="7174" width="7.5" style="333" customWidth="1"/>
    <col min="7175" max="7175" width="23.875" style="333" customWidth="1"/>
    <col min="7176" max="7176" width="13.75" style="333" customWidth="1"/>
    <col min="7177" max="7424" width="8.625" style="333"/>
    <col min="7425" max="7425" width="28.625" style="333" customWidth="1"/>
    <col min="7426" max="7427" width="3.125" style="333" customWidth="1"/>
    <col min="7428" max="7428" width="23.625" style="333" customWidth="1"/>
    <col min="7429" max="7429" width="10.375" style="333" customWidth="1"/>
    <col min="7430" max="7430" width="7.5" style="333" customWidth="1"/>
    <col min="7431" max="7431" width="23.875" style="333" customWidth="1"/>
    <col min="7432" max="7432" width="13.75" style="333" customWidth="1"/>
    <col min="7433" max="7680" width="8.625" style="333"/>
    <col min="7681" max="7681" width="28.625" style="333" customWidth="1"/>
    <col min="7682" max="7683" width="3.125" style="333" customWidth="1"/>
    <col min="7684" max="7684" width="23.625" style="333" customWidth="1"/>
    <col min="7685" max="7685" width="10.375" style="333" customWidth="1"/>
    <col min="7686" max="7686" width="7.5" style="333" customWidth="1"/>
    <col min="7687" max="7687" width="23.875" style="333" customWidth="1"/>
    <col min="7688" max="7688" width="13.75" style="333" customWidth="1"/>
    <col min="7689" max="7936" width="8.625" style="333"/>
    <col min="7937" max="7937" width="28.625" style="333" customWidth="1"/>
    <col min="7938" max="7939" width="3.125" style="333" customWidth="1"/>
    <col min="7940" max="7940" width="23.625" style="333" customWidth="1"/>
    <col min="7941" max="7941" width="10.375" style="333" customWidth="1"/>
    <col min="7942" max="7942" width="7.5" style="333" customWidth="1"/>
    <col min="7943" max="7943" width="23.875" style="333" customWidth="1"/>
    <col min="7944" max="7944" width="13.75" style="333" customWidth="1"/>
    <col min="7945" max="8192" width="8.625" style="333"/>
    <col min="8193" max="8193" width="28.625" style="333" customWidth="1"/>
    <col min="8194" max="8195" width="3.125" style="333" customWidth="1"/>
    <col min="8196" max="8196" width="23.625" style="333" customWidth="1"/>
    <col min="8197" max="8197" width="10.375" style="333" customWidth="1"/>
    <col min="8198" max="8198" width="7.5" style="333" customWidth="1"/>
    <col min="8199" max="8199" width="23.875" style="333" customWidth="1"/>
    <col min="8200" max="8200" width="13.75" style="333" customWidth="1"/>
    <col min="8201" max="8448" width="8.625" style="333"/>
    <col min="8449" max="8449" width="28.625" style="333" customWidth="1"/>
    <col min="8450" max="8451" width="3.125" style="333" customWidth="1"/>
    <col min="8452" max="8452" width="23.625" style="333" customWidth="1"/>
    <col min="8453" max="8453" width="10.375" style="333" customWidth="1"/>
    <col min="8454" max="8454" width="7.5" style="333" customWidth="1"/>
    <col min="8455" max="8455" width="23.875" style="333" customWidth="1"/>
    <col min="8456" max="8456" width="13.75" style="333" customWidth="1"/>
    <col min="8457" max="8704" width="8.625" style="333"/>
    <col min="8705" max="8705" width="28.625" style="333" customWidth="1"/>
    <col min="8706" max="8707" width="3.125" style="333" customWidth="1"/>
    <col min="8708" max="8708" width="23.625" style="333" customWidth="1"/>
    <col min="8709" max="8709" width="10.375" style="333" customWidth="1"/>
    <col min="8710" max="8710" width="7.5" style="333" customWidth="1"/>
    <col min="8711" max="8711" width="23.875" style="333" customWidth="1"/>
    <col min="8712" max="8712" width="13.75" style="333" customWidth="1"/>
    <col min="8713" max="8960" width="8.625" style="333"/>
    <col min="8961" max="8961" width="28.625" style="333" customWidth="1"/>
    <col min="8962" max="8963" width="3.125" style="333" customWidth="1"/>
    <col min="8964" max="8964" width="23.625" style="333" customWidth="1"/>
    <col min="8965" max="8965" width="10.375" style="333" customWidth="1"/>
    <col min="8966" max="8966" width="7.5" style="333" customWidth="1"/>
    <col min="8967" max="8967" width="23.875" style="333" customWidth="1"/>
    <col min="8968" max="8968" width="13.75" style="333" customWidth="1"/>
    <col min="8969" max="9216" width="8.625" style="333"/>
    <col min="9217" max="9217" width="28.625" style="333" customWidth="1"/>
    <col min="9218" max="9219" width="3.125" style="333" customWidth="1"/>
    <col min="9220" max="9220" width="23.625" style="333" customWidth="1"/>
    <col min="9221" max="9221" width="10.375" style="333" customWidth="1"/>
    <col min="9222" max="9222" width="7.5" style="333" customWidth="1"/>
    <col min="9223" max="9223" width="23.875" style="333" customWidth="1"/>
    <col min="9224" max="9224" width="13.75" style="333" customWidth="1"/>
    <col min="9225" max="9472" width="8.625" style="333"/>
    <col min="9473" max="9473" width="28.625" style="333" customWidth="1"/>
    <col min="9474" max="9475" width="3.125" style="333" customWidth="1"/>
    <col min="9476" max="9476" width="23.625" style="333" customWidth="1"/>
    <col min="9477" max="9477" width="10.375" style="333" customWidth="1"/>
    <col min="9478" max="9478" width="7.5" style="333" customWidth="1"/>
    <col min="9479" max="9479" width="23.875" style="333" customWidth="1"/>
    <col min="9480" max="9480" width="13.75" style="333" customWidth="1"/>
    <col min="9481" max="9728" width="8.625" style="333"/>
    <col min="9729" max="9729" width="28.625" style="333" customWidth="1"/>
    <col min="9730" max="9731" width="3.125" style="333" customWidth="1"/>
    <col min="9732" max="9732" width="23.625" style="333" customWidth="1"/>
    <col min="9733" max="9733" width="10.375" style="333" customWidth="1"/>
    <col min="9734" max="9734" width="7.5" style="333" customWidth="1"/>
    <col min="9735" max="9735" width="23.875" style="333" customWidth="1"/>
    <col min="9736" max="9736" width="13.75" style="333" customWidth="1"/>
    <col min="9737" max="9984" width="8.625" style="333"/>
    <col min="9985" max="9985" width="28.625" style="333" customWidth="1"/>
    <col min="9986" max="9987" width="3.125" style="333" customWidth="1"/>
    <col min="9988" max="9988" width="23.625" style="333" customWidth="1"/>
    <col min="9989" max="9989" width="10.375" style="333" customWidth="1"/>
    <col min="9990" max="9990" width="7.5" style="333" customWidth="1"/>
    <col min="9991" max="9991" width="23.875" style="333" customWidth="1"/>
    <col min="9992" max="9992" width="13.75" style="333" customWidth="1"/>
    <col min="9993" max="10240" width="8.625" style="333"/>
    <col min="10241" max="10241" width="28.625" style="333" customWidth="1"/>
    <col min="10242" max="10243" width="3.125" style="333" customWidth="1"/>
    <col min="10244" max="10244" width="23.625" style="333" customWidth="1"/>
    <col min="10245" max="10245" width="10.375" style="333" customWidth="1"/>
    <col min="10246" max="10246" width="7.5" style="333" customWidth="1"/>
    <col min="10247" max="10247" width="23.875" style="333" customWidth="1"/>
    <col min="10248" max="10248" width="13.75" style="333" customWidth="1"/>
    <col min="10249" max="10496" width="8.625" style="333"/>
    <col min="10497" max="10497" width="28.625" style="333" customWidth="1"/>
    <col min="10498" max="10499" width="3.125" style="333" customWidth="1"/>
    <col min="10500" max="10500" width="23.625" style="333" customWidth="1"/>
    <col min="10501" max="10501" width="10.375" style="333" customWidth="1"/>
    <col min="10502" max="10502" width="7.5" style="333" customWidth="1"/>
    <col min="10503" max="10503" width="23.875" style="333" customWidth="1"/>
    <col min="10504" max="10504" width="13.75" style="333" customWidth="1"/>
    <col min="10505" max="10752" width="8.625" style="333"/>
    <col min="10753" max="10753" width="28.625" style="333" customWidth="1"/>
    <col min="10754" max="10755" width="3.125" style="333" customWidth="1"/>
    <col min="10756" max="10756" width="23.625" style="333" customWidth="1"/>
    <col min="10757" max="10757" width="10.375" style="333" customWidth="1"/>
    <col min="10758" max="10758" width="7.5" style="333" customWidth="1"/>
    <col min="10759" max="10759" width="23.875" style="333" customWidth="1"/>
    <col min="10760" max="10760" width="13.75" style="333" customWidth="1"/>
    <col min="10761" max="11008" width="8.625" style="333"/>
    <col min="11009" max="11009" width="28.625" style="333" customWidth="1"/>
    <col min="11010" max="11011" width="3.125" style="333" customWidth="1"/>
    <col min="11012" max="11012" width="23.625" style="333" customWidth="1"/>
    <col min="11013" max="11013" width="10.375" style="333" customWidth="1"/>
    <col min="11014" max="11014" width="7.5" style="333" customWidth="1"/>
    <col min="11015" max="11015" width="23.875" style="333" customWidth="1"/>
    <col min="11016" max="11016" width="13.75" style="333" customWidth="1"/>
    <col min="11017" max="11264" width="8.625" style="333"/>
    <col min="11265" max="11265" width="28.625" style="333" customWidth="1"/>
    <col min="11266" max="11267" width="3.125" style="333" customWidth="1"/>
    <col min="11268" max="11268" width="23.625" style="333" customWidth="1"/>
    <col min="11269" max="11269" width="10.375" style="333" customWidth="1"/>
    <col min="11270" max="11270" width="7.5" style="333" customWidth="1"/>
    <col min="11271" max="11271" width="23.875" style="333" customWidth="1"/>
    <col min="11272" max="11272" width="13.75" style="333" customWidth="1"/>
    <col min="11273" max="11520" width="8.625" style="333"/>
    <col min="11521" max="11521" width="28.625" style="333" customWidth="1"/>
    <col min="11522" max="11523" width="3.125" style="333" customWidth="1"/>
    <col min="11524" max="11524" width="23.625" style="333" customWidth="1"/>
    <col min="11525" max="11525" width="10.375" style="333" customWidth="1"/>
    <col min="11526" max="11526" width="7.5" style="333" customWidth="1"/>
    <col min="11527" max="11527" width="23.875" style="333" customWidth="1"/>
    <col min="11528" max="11528" width="13.75" style="333" customWidth="1"/>
    <col min="11529" max="11776" width="8.625" style="333"/>
    <col min="11777" max="11777" width="28.625" style="333" customWidth="1"/>
    <col min="11778" max="11779" width="3.125" style="333" customWidth="1"/>
    <col min="11780" max="11780" width="23.625" style="333" customWidth="1"/>
    <col min="11781" max="11781" width="10.375" style="333" customWidth="1"/>
    <col min="11782" max="11782" width="7.5" style="333" customWidth="1"/>
    <col min="11783" max="11783" width="23.875" style="333" customWidth="1"/>
    <col min="11784" max="11784" width="13.75" style="333" customWidth="1"/>
    <col min="11785" max="12032" width="8.625" style="333"/>
    <col min="12033" max="12033" width="28.625" style="333" customWidth="1"/>
    <col min="12034" max="12035" width="3.125" style="333" customWidth="1"/>
    <col min="12036" max="12036" width="23.625" style="333" customWidth="1"/>
    <col min="12037" max="12037" width="10.375" style="333" customWidth="1"/>
    <col min="12038" max="12038" width="7.5" style="333" customWidth="1"/>
    <col min="12039" max="12039" width="23.875" style="333" customWidth="1"/>
    <col min="12040" max="12040" width="13.75" style="333" customWidth="1"/>
    <col min="12041" max="12288" width="8.625" style="333"/>
    <col min="12289" max="12289" width="28.625" style="333" customWidth="1"/>
    <col min="12290" max="12291" width="3.125" style="333" customWidth="1"/>
    <col min="12292" max="12292" width="23.625" style="333" customWidth="1"/>
    <col min="12293" max="12293" width="10.375" style="333" customWidth="1"/>
    <col min="12294" max="12294" width="7.5" style="333" customWidth="1"/>
    <col min="12295" max="12295" width="23.875" style="333" customWidth="1"/>
    <col min="12296" max="12296" width="13.75" style="333" customWidth="1"/>
    <col min="12297" max="12544" width="8.625" style="333"/>
    <col min="12545" max="12545" width="28.625" style="333" customWidth="1"/>
    <col min="12546" max="12547" width="3.125" style="333" customWidth="1"/>
    <col min="12548" max="12548" width="23.625" style="333" customWidth="1"/>
    <col min="12549" max="12549" width="10.375" style="333" customWidth="1"/>
    <col min="12550" max="12550" width="7.5" style="333" customWidth="1"/>
    <col min="12551" max="12551" width="23.875" style="333" customWidth="1"/>
    <col min="12552" max="12552" width="13.75" style="333" customWidth="1"/>
    <col min="12553" max="12800" width="8.625" style="333"/>
    <col min="12801" max="12801" width="28.625" style="333" customWidth="1"/>
    <col min="12802" max="12803" width="3.125" style="333" customWidth="1"/>
    <col min="12804" max="12804" width="23.625" style="333" customWidth="1"/>
    <col min="12805" max="12805" width="10.375" style="333" customWidth="1"/>
    <col min="12806" max="12806" width="7.5" style="333" customWidth="1"/>
    <col min="12807" max="12807" width="23.875" style="333" customWidth="1"/>
    <col min="12808" max="12808" width="13.75" style="333" customWidth="1"/>
    <col min="12809" max="13056" width="8.625" style="333"/>
    <col min="13057" max="13057" width="28.625" style="333" customWidth="1"/>
    <col min="13058" max="13059" width="3.125" style="333" customWidth="1"/>
    <col min="13060" max="13060" width="23.625" style="333" customWidth="1"/>
    <col min="13061" max="13061" width="10.375" style="333" customWidth="1"/>
    <col min="13062" max="13062" width="7.5" style="333" customWidth="1"/>
    <col min="13063" max="13063" width="23.875" style="333" customWidth="1"/>
    <col min="13064" max="13064" width="13.75" style="333" customWidth="1"/>
    <col min="13065" max="13312" width="8.625" style="333"/>
    <col min="13313" max="13313" width="28.625" style="333" customWidth="1"/>
    <col min="13314" max="13315" width="3.125" style="333" customWidth="1"/>
    <col min="13316" max="13316" width="23.625" style="333" customWidth="1"/>
    <col min="13317" max="13317" width="10.375" style="333" customWidth="1"/>
    <col min="13318" max="13318" width="7.5" style="333" customWidth="1"/>
    <col min="13319" max="13319" width="23.875" style="333" customWidth="1"/>
    <col min="13320" max="13320" width="13.75" style="333" customWidth="1"/>
    <col min="13321" max="13568" width="8.625" style="333"/>
    <col min="13569" max="13569" width="28.625" style="333" customWidth="1"/>
    <col min="13570" max="13571" width="3.125" style="333" customWidth="1"/>
    <col min="13572" max="13572" width="23.625" style="333" customWidth="1"/>
    <col min="13573" max="13573" width="10.375" style="333" customWidth="1"/>
    <col min="13574" max="13574" width="7.5" style="333" customWidth="1"/>
    <col min="13575" max="13575" width="23.875" style="333" customWidth="1"/>
    <col min="13576" max="13576" width="13.75" style="333" customWidth="1"/>
    <col min="13577" max="13824" width="8.625" style="333"/>
    <col min="13825" max="13825" width="28.625" style="333" customWidth="1"/>
    <col min="13826" max="13827" width="3.125" style="333" customWidth="1"/>
    <col min="13828" max="13828" width="23.625" style="333" customWidth="1"/>
    <col min="13829" max="13829" width="10.375" style="333" customWidth="1"/>
    <col min="13830" max="13830" width="7.5" style="333" customWidth="1"/>
    <col min="13831" max="13831" width="23.875" style="333" customWidth="1"/>
    <col min="13832" max="13832" width="13.75" style="333" customWidth="1"/>
    <col min="13833" max="14080" width="8.625" style="333"/>
    <col min="14081" max="14081" width="28.625" style="333" customWidth="1"/>
    <col min="14082" max="14083" width="3.125" style="333" customWidth="1"/>
    <col min="14084" max="14084" width="23.625" style="333" customWidth="1"/>
    <col min="14085" max="14085" width="10.375" style="333" customWidth="1"/>
    <col min="14086" max="14086" width="7.5" style="333" customWidth="1"/>
    <col min="14087" max="14087" width="23.875" style="333" customWidth="1"/>
    <col min="14088" max="14088" width="13.75" style="333" customWidth="1"/>
    <col min="14089" max="14336" width="8.625" style="333"/>
    <col min="14337" max="14337" width="28.625" style="333" customWidth="1"/>
    <col min="14338" max="14339" width="3.125" style="333" customWidth="1"/>
    <col min="14340" max="14340" width="23.625" style="333" customWidth="1"/>
    <col min="14341" max="14341" width="10.375" style="333" customWidth="1"/>
    <col min="14342" max="14342" width="7.5" style="333" customWidth="1"/>
    <col min="14343" max="14343" width="23.875" style="333" customWidth="1"/>
    <col min="14344" max="14344" width="13.75" style="333" customWidth="1"/>
    <col min="14345" max="14592" width="8.625" style="333"/>
    <col min="14593" max="14593" width="28.625" style="333" customWidth="1"/>
    <col min="14594" max="14595" width="3.125" style="333" customWidth="1"/>
    <col min="14596" max="14596" width="23.625" style="333" customWidth="1"/>
    <col min="14597" max="14597" width="10.375" style="333" customWidth="1"/>
    <col min="14598" max="14598" width="7.5" style="333" customWidth="1"/>
    <col min="14599" max="14599" width="23.875" style="333" customWidth="1"/>
    <col min="14600" max="14600" width="13.75" style="333" customWidth="1"/>
    <col min="14601" max="14848" width="8.625" style="333"/>
    <col min="14849" max="14849" width="28.625" style="333" customWidth="1"/>
    <col min="14850" max="14851" width="3.125" style="333" customWidth="1"/>
    <col min="14852" max="14852" width="23.625" style="333" customWidth="1"/>
    <col min="14853" max="14853" width="10.375" style="333" customWidth="1"/>
    <col min="14854" max="14854" width="7.5" style="333" customWidth="1"/>
    <col min="14855" max="14855" width="23.875" style="333" customWidth="1"/>
    <col min="14856" max="14856" width="13.75" style="333" customWidth="1"/>
    <col min="14857" max="15104" width="8.625" style="333"/>
    <col min="15105" max="15105" width="28.625" style="333" customWidth="1"/>
    <col min="15106" max="15107" width="3.125" style="333" customWidth="1"/>
    <col min="15108" max="15108" width="23.625" style="333" customWidth="1"/>
    <col min="15109" max="15109" width="10.375" style="333" customWidth="1"/>
    <col min="15110" max="15110" width="7.5" style="333" customWidth="1"/>
    <col min="15111" max="15111" width="23.875" style="333" customWidth="1"/>
    <col min="15112" max="15112" width="13.75" style="333" customWidth="1"/>
    <col min="15113" max="15360" width="8.625" style="333"/>
    <col min="15361" max="15361" width="28.625" style="333" customWidth="1"/>
    <col min="15362" max="15363" width="3.125" style="333" customWidth="1"/>
    <col min="15364" max="15364" width="23.625" style="333" customWidth="1"/>
    <col min="15365" max="15365" width="10.375" style="333" customWidth="1"/>
    <col min="15366" max="15366" width="7.5" style="333" customWidth="1"/>
    <col min="15367" max="15367" width="23.875" style="333" customWidth="1"/>
    <col min="15368" max="15368" width="13.75" style="333" customWidth="1"/>
    <col min="15369" max="15616" width="8.625" style="333"/>
    <col min="15617" max="15617" width="28.625" style="333" customWidth="1"/>
    <col min="15618" max="15619" width="3.125" style="333" customWidth="1"/>
    <col min="15620" max="15620" width="23.625" style="333" customWidth="1"/>
    <col min="15621" max="15621" width="10.375" style="333" customWidth="1"/>
    <col min="15622" max="15622" width="7.5" style="333" customWidth="1"/>
    <col min="15623" max="15623" width="23.875" style="333" customWidth="1"/>
    <col min="15624" max="15624" width="13.75" style="333" customWidth="1"/>
    <col min="15625" max="15872" width="8.625" style="333"/>
    <col min="15873" max="15873" width="28.625" style="333" customWidth="1"/>
    <col min="15874" max="15875" width="3.125" style="333" customWidth="1"/>
    <col min="15876" max="15876" width="23.625" style="333" customWidth="1"/>
    <col min="15877" max="15877" width="10.375" style="333" customWidth="1"/>
    <col min="15878" max="15878" width="7.5" style="333" customWidth="1"/>
    <col min="15879" max="15879" width="23.875" style="333" customWidth="1"/>
    <col min="15880" max="15880" width="13.75" style="333" customWidth="1"/>
    <col min="15881" max="16128" width="8.625" style="333"/>
    <col min="16129" max="16129" width="28.625" style="333" customWidth="1"/>
    <col min="16130" max="16131" width="3.125" style="333" customWidth="1"/>
    <col min="16132" max="16132" width="23.625" style="333" customWidth="1"/>
    <col min="16133" max="16133" width="10.375" style="333" customWidth="1"/>
    <col min="16134" max="16134" width="7.5" style="333" customWidth="1"/>
    <col min="16135" max="16135" width="23.875" style="333" customWidth="1"/>
    <col min="16136" max="16136" width="13.75" style="333" customWidth="1"/>
    <col min="16137" max="16384" width="8.625" style="333"/>
  </cols>
  <sheetData>
    <row r="1" spans="1:13" ht="18.75">
      <c r="A1" s="332"/>
      <c r="H1" s="334"/>
      <c r="I1" s="795" t="s">
        <v>188</v>
      </c>
      <c r="J1" s="795"/>
      <c r="K1" s="313"/>
      <c r="L1" s="313"/>
      <c r="M1" s="311"/>
    </row>
    <row r="2" spans="1:13" ht="27.75" customHeight="1">
      <c r="A2" s="332"/>
      <c r="G2" s="1762" t="str">
        <f>IF(基本情報入力シート!D3="","",基本情報入力シート!D3)</f>
        <v/>
      </c>
      <c r="H2" s="1762"/>
    </row>
    <row r="3" spans="1:13" ht="15" customHeight="1">
      <c r="A3" s="332"/>
      <c r="G3" s="335"/>
      <c r="H3" s="335"/>
    </row>
    <row r="4" spans="1:13" ht="81" customHeight="1">
      <c r="A4" s="1763" t="s">
        <v>836</v>
      </c>
      <c r="B4" s="1764"/>
      <c r="C4" s="1764"/>
      <c r="D4" s="1764"/>
      <c r="E4" s="1764"/>
      <c r="F4" s="1764"/>
      <c r="G4" s="1764"/>
      <c r="H4" s="1764"/>
    </row>
    <row r="5" spans="1:13" ht="12" customHeight="1">
      <c r="A5" s="336"/>
      <c r="B5" s="336"/>
      <c r="C5" s="336"/>
      <c r="D5" s="336"/>
      <c r="E5" s="336"/>
      <c r="F5" s="336"/>
      <c r="G5" s="336"/>
      <c r="H5" s="336"/>
    </row>
    <row r="6" spans="1:13" ht="36" customHeight="1">
      <c r="A6" s="337" t="s">
        <v>837</v>
      </c>
      <c r="B6" s="1765" t="str">
        <f>IF(基本情報入力シート!$D$23="","",基本情報入力シート!$D$23)</f>
        <v/>
      </c>
      <c r="C6" s="1766"/>
      <c r="D6" s="1766"/>
      <c r="E6" s="1766"/>
      <c r="F6" s="1766"/>
      <c r="G6" s="1766"/>
      <c r="H6" s="1767"/>
    </row>
    <row r="7" spans="1:13" ht="46.5" customHeight="1">
      <c r="A7" s="338" t="s">
        <v>838</v>
      </c>
      <c r="B7" s="1768" t="s">
        <v>839</v>
      </c>
      <c r="C7" s="1769"/>
      <c r="D7" s="1769"/>
      <c r="E7" s="1769"/>
      <c r="F7" s="1769"/>
      <c r="G7" s="1769"/>
      <c r="H7" s="1770"/>
    </row>
    <row r="8" spans="1:13" ht="84" customHeight="1">
      <c r="A8" s="339" t="s">
        <v>840</v>
      </c>
      <c r="B8" s="1771" t="s">
        <v>841</v>
      </c>
      <c r="C8" s="1772"/>
      <c r="D8" s="1772"/>
      <c r="E8" s="1772"/>
      <c r="F8" s="1772"/>
      <c r="G8" s="1772"/>
      <c r="H8" s="1773"/>
    </row>
    <row r="9" spans="1:13" ht="23.25" customHeight="1">
      <c r="A9" s="340"/>
      <c r="B9" s="341"/>
      <c r="C9" s="341"/>
      <c r="D9" s="341"/>
      <c r="E9" s="341"/>
      <c r="F9" s="341"/>
      <c r="G9" s="341"/>
    </row>
    <row r="10" spans="1:13">
      <c r="A10" s="1774" t="s">
        <v>842</v>
      </c>
      <c r="B10" s="342"/>
      <c r="C10" s="343"/>
      <c r="D10" s="343"/>
      <c r="E10" s="343"/>
      <c r="F10" s="343"/>
      <c r="G10" s="343"/>
      <c r="H10" s="1777" t="s">
        <v>843</v>
      </c>
    </row>
    <row r="11" spans="1:13">
      <c r="A11" s="1775"/>
      <c r="B11" s="344"/>
      <c r="H11" s="1778"/>
    </row>
    <row r="12" spans="1:13" ht="52.5" customHeight="1">
      <c r="A12" s="1775"/>
      <c r="B12" s="344"/>
      <c r="C12" s="345" t="s">
        <v>844</v>
      </c>
      <c r="D12" s="346" t="s">
        <v>845</v>
      </c>
      <c r="E12" s="347" t="s">
        <v>846</v>
      </c>
      <c r="F12" s="348"/>
      <c r="H12" s="1778"/>
    </row>
    <row r="13" spans="1:13" ht="52.5" customHeight="1">
      <c r="A13" s="1775"/>
      <c r="B13" s="344"/>
      <c r="C13" s="345" t="s">
        <v>847</v>
      </c>
      <c r="D13" s="346" t="s">
        <v>848</v>
      </c>
      <c r="E13" s="347" t="s">
        <v>846</v>
      </c>
      <c r="F13" s="348"/>
      <c r="G13" s="349" t="s">
        <v>849</v>
      </c>
      <c r="H13" s="1778"/>
    </row>
    <row r="14" spans="1:13" ht="13.5" customHeight="1">
      <c r="A14" s="1775"/>
      <c r="B14" s="344"/>
      <c r="H14" s="1778"/>
    </row>
    <row r="15" spans="1:13" ht="13.5" customHeight="1">
      <c r="A15" s="1776"/>
      <c r="B15" s="350"/>
      <c r="C15" s="341"/>
      <c r="D15" s="341"/>
      <c r="E15" s="341"/>
      <c r="F15" s="341"/>
      <c r="G15" s="341"/>
      <c r="H15" s="1779"/>
    </row>
    <row r="16" spans="1:13">
      <c r="A16" s="1780" t="s">
        <v>850</v>
      </c>
      <c r="B16" s="342"/>
      <c r="C16" s="343"/>
      <c r="D16" s="343"/>
      <c r="E16" s="343"/>
      <c r="F16" s="343"/>
      <c r="G16" s="351"/>
      <c r="H16" s="1783" t="s">
        <v>843</v>
      </c>
    </row>
    <row r="17" spans="1:8">
      <c r="A17" s="1781"/>
      <c r="B17" s="344"/>
      <c r="G17" s="352"/>
      <c r="H17" s="1784"/>
    </row>
    <row r="18" spans="1:8" ht="53.1" customHeight="1">
      <c r="A18" s="1781"/>
      <c r="B18" s="344"/>
      <c r="C18" s="345" t="s">
        <v>844</v>
      </c>
      <c r="D18" s="346" t="s">
        <v>851</v>
      </c>
      <c r="E18" s="347" t="s">
        <v>846</v>
      </c>
      <c r="F18" s="348"/>
      <c r="G18" s="352"/>
      <c r="H18" s="1784"/>
    </row>
    <row r="19" spans="1:8" ht="53.1" customHeight="1">
      <c r="A19" s="1781"/>
      <c r="B19" s="344"/>
      <c r="C19" s="345" t="s">
        <v>847</v>
      </c>
      <c r="D19" s="346" t="s">
        <v>852</v>
      </c>
      <c r="E19" s="347" t="s">
        <v>846</v>
      </c>
      <c r="F19" s="348"/>
      <c r="G19" s="353" t="s">
        <v>853</v>
      </c>
      <c r="H19" s="1784"/>
    </row>
    <row r="20" spans="1:8">
      <c r="A20" s="1781"/>
      <c r="B20" s="344"/>
      <c r="G20" s="352"/>
      <c r="H20" s="1784"/>
    </row>
    <row r="21" spans="1:8">
      <c r="A21" s="1782"/>
      <c r="B21" s="350"/>
      <c r="C21" s="341"/>
      <c r="D21" s="341"/>
      <c r="E21" s="341"/>
      <c r="F21" s="341"/>
      <c r="G21" s="354"/>
      <c r="H21" s="1784"/>
    </row>
    <row r="22" spans="1:8">
      <c r="A22" s="1781" t="s">
        <v>854</v>
      </c>
      <c r="B22" s="344"/>
      <c r="H22" s="1784"/>
    </row>
    <row r="23" spans="1:8">
      <c r="A23" s="1781"/>
      <c r="B23" s="344"/>
      <c r="H23" s="1784"/>
    </row>
    <row r="24" spans="1:8" ht="52.5" customHeight="1">
      <c r="A24" s="1781"/>
      <c r="B24" s="344"/>
      <c r="C24" s="345" t="s">
        <v>844</v>
      </c>
      <c r="D24" s="346" t="s">
        <v>845</v>
      </c>
      <c r="E24" s="347" t="s">
        <v>846</v>
      </c>
      <c r="F24" s="348"/>
      <c r="H24" s="1784"/>
    </row>
    <row r="25" spans="1:8" ht="52.5" customHeight="1">
      <c r="A25" s="1781"/>
      <c r="B25" s="344"/>
      <c r="C25" s="345" t="s">
        <v>847</v>
      </c>
      <c r="D25" s="346" t="s">
        <v>855</v>
      </c>
      <c r="E25" s="347" t="s">
        <v>846</v>
      </c>
      <c r="F25" s="348"/>
      <c r="G25" s="349" t="s">
        <v>856</v>
      </c>
      <c r="H25" s="1784"/>
    </row>
    <row r="26" spans="1:8">
      <c r="A26" s="1781"/>
      <c r="B26" s="344"/>
      <c r="H26" s="1784"/>
    </row>
    <row r="27" spans="1:8">
      <c r="A27" s="1782"/>
      <c r="B27" s="350"/>
      <c r="C27" s="341"/>
      <c r="D27" s="341"/>
      <c r="E27" s="341"/>
      <c r="F27" s="341"/>
      <c r="G27" s="341"/>
      <c r="H27" s="1785"/>
    </row>
    <row r="29" spans="1:8" ht="17.25" customHeight="1">
      <c r="A29" s="1761" t="s">
        <v>857</v>
      </c>
      <c r="B29" s="1761"/>
      <c r="C29" s="1761"/>
      <c r="D29" s="1761"/>
      <c r="E29" s="1761"/>
      <c r="F29" s="1761"/>
      <c r="G29" s="1761"/>
      <c r="H29" s="1761"/>
    </row>
    <row r="30" spans="1:8" ht="17.25" customHeight="1">
      <c r="A30" s="1761" t="s">
        <v>858</v>
      </c>
      <c r="B30" s="1761"/>
      <c r="C30" s="1761"/>
      <c r="D30" s="1761"/>
      <c r="E30" s="1761"/>
      <c r="F30" s="1761"/>
      <c r="G30" s="1761"/>
      <c r="H30" s="1761"/>
    </row>
    <row r="31" spans="1:8" ht="17.25" customHeight="1">
      <c r="A31" s="1761" t="s">
        <v>859</v>
      </c>
      <c r="B31" s="1761"/>
      <c r="C31" s="1761"/>
      <c r="D31" s="1761"/>
      <c r="E31" s="1761"/>
      <c r="F31" s="1761"/>
      <c r="G31" s="1761"/>
      <c r="H31" s="1761"/>
    </row>
    <row r="32" spans="1:8" ht="17.25" customHeight="1">
      <c r="A32" s="1761" t="s">
        <v>860</v>
      </c>
      <c r="B32" s="1761"/>
      <c r="C32" s="1761"/>
      <c r="D32" s="1761"/>
      <c r="E32" s="1761"/>
      <c r="F32" s="1761"/>
      <c r="G32" s="1761"/>
      <c r="H32" s="1761"/>
    </row>
    <row r="33" spans="1:8" ht="17.25" customHeight="1">
      <c r="A33" s="1761" t="s">
        <v>861</v>
      </c>
      <c r="B33" s="1761"/>
      <c r="C33" s="1761"/>
      <c r="D33" s="1761"/>
      <c r="E33" s="1761"/>
      <c r="F33" s="1761"/>
      <c r="G33" s="1761"/>
      <c r="H33" s="1761"/>
    </row>
    <row r="34" spans="1:8" ht="17.25" customHeight="1">
      <c r="A34" s="1761" t="s">
        <v>862</v>
      </c>
      <c r="B34" s="1761"/>
      <c r="C34" s="1761"/>
      <c r="D34" s="1761"/>
      <c r="E34" s="1761"/>
      <c r="F34" s="1761"/>
      <c r="G34" s="1761"/>
      <c r="H34" s="1761"/>
    </row>
    <row r="35" spans="1:8" ht="17.25" customHeight="1">
      <c r="A35" s="1787" t="s">
        <v>863</v>
      </c>
      <c r="B35" s="1787"/>
      <c r="C35" s="1787"/>
      <c r="D35" s="1787"/>
      <c r="E35" s="1787"/>
      <c r="F35" s="1787"/>
      <c r="G35" s="1787"/>
      <c r="H35" s="1787"/>
    </row>
    <row r="36" spans="1:8" ht="17.25" customHeight="1">
      <c r="A36" s="1787" t="s">
        <v>864</v>
      </c>
      <c r="B36" s="1787"/>
      <c r="C36" s="1787"/>
      <c r="D36" s="1787"/>
      <c r="E36" s="1787"/>
      <c r="F36" s="1787"/>
      <c r="G36" s="1787"/>
      <c r="H36" s="1787"/>
    </row>
    <row r="37" spans="1:8" ht="17.25" customHeight="1">
      <c r="A37" s="1761" t="s">
        <v>865</v>
      </c>
      <c r="B37" s="1761"/>
      <c r="C37" s="1761"/>
      <c r="D37" s="1761"/>
      <c r="E37" s="1761"/>
      <c r="F37" s="1761"/>
      <c r="G37" s="1761"/>
      <c r="H37" s="1761"/>
    </row>
    <row r="38" spans="1:8" ht="17.25" customHeight="1">
      <c r="A38" s="1761" t="s">
        <v>866</v>
      </c>
      <c r="B38" s="1761"/>
      <c r="C38" s="1761"/>
      <c r="D38" s="1761"/>
      <c r="E38" s="1761"/>
      <c r="F38" s="1761"/>
      <c r="G38" s="1761"/>
      <c r="H38" s="1761"/>
    </row>
    <row r="39" spans="1:8" ht="17.25" customHeight="1">
      <c r="A39" s="1761" t="s">
        <v>867</v>
      </c>
      <c r="B39" s="1761"/>
      <c r="C39" s="1761"/>
      <c r="D39" s="1761"/>
      <c r="E39" s="1761"/>
      <c r="F39" s="1761"/>
      <c r="G39" s="1761"/>
      <c r="H39" s="1761"/>
    </row>
    <row r="40" spans="1:8" ht="17.25" customHeight="1">
      <c r="A40" s="355" t="s">
        <v>868</v>
      </c>
      <c r="B40" s="356"/>
      <c r="C40" s="356"/>
      <c r="D40" s="356"/>
      <c r="E40" s="356"/>
      <c r="F40" s="356"/>
      <c r="G40" s="356"/>
      <c r="H40" s="356"/>
    </row>
    <row r="41" spans="1:8" ht="17.25" customHeight="1">
      <c r="A41" s="1761" t="s">
        <v>869</v>
      </c>
      <c r="B41" s="1761"/>
      <c r="C41" s="1761"/>
      <c r="D41" s="1761"/>
      <c r="E41" s="1761"/>
      <c r="F41" s="1761"/>
      <c r="G41" s="1761"/>
      <c r="H41" s="1761"/>
    </row>
    <row r="42" spans="1:8" ht="17.25" customHeight="1">
      <c r="A42" s="1786" t="s">
        <v>870</v>
      </c>
      <c r="B42" s="1787"/>
      <c r="C42" s="1787"/>
      <c r="D42" s="1787"/>
      <c r="E42" s="1787"/>
      <c r="F42" s="1787"/>
      <c r="G42" s="1787"/>
      <c r="H42" s="1787"/>
    </row>
    <row r="43" spans="1:8" ht="17.25" customHeight="1">
      <c r="A43" s="1787" t="s">
        <v>871</v>
      </c>
      <c r="B43" s="1787"/>
      <c r="C43" s="1787"/>
      <c r="D43" s="1787"/>
      <c r="E43" s="1787"/>
      <c r="F43" s="1787"/>
      <c r="G43" s="1787"/>
      <c r="H43" s="1787"/>
    </row>
    <row r="44" spans="1:8" ht="17.25" customHeight="1">
      <c r="A44" s="355" t="s">
        <v>872</v>
      </c>
      <c r="B44" s="355"/>
      <c r="C44" s="355"/>
      <c r="D44" s="355"/>
      <c r="E44" s="355"/>
      <c r="F44" s="355"/>
      <c r="G44" s="355"/>
      <c r="H44" s="355"/>
    </row>
    <row r="45" spans="1:8" ht="17.25" customHeight="1">
      <c r="A45" s="355" t="s">
        <v>873</v>
      </c>
      <c r="B45" s="355"/>
      <c r="C45" s="355"/>
      <c r="D45" s="355"/>
      <c r="E45" s="355"/>
      <c r="F45" s="355"/>
      <c r="G45" s="355"/>
      <c r="H45" s="355"/>
    </row>
    <row r="46" spans="1:8" ht="17.25" customHeight="1">
      <c r="A46" s="355" t="s">
        <v>874</v>
      </c>
      <c r="B46" s="355"/>
      <c r="C46" s="355"/>
      <c r="D46" s="355"/>
      <c r="E46" s="355"/>
      <c r="F46" s="355"/>
      <c r="G46" s="355"/>
      <c r="H46" s="355"/>
    </row>
    <row r="47" spans="1:8" ht="17.25" customHeight="1">
      <c r="A47" s="1786" t="s">
        <v>875</v>
      </c>
      <c r="B47" s="1787"/>
      <c r="C47" s="1787"/>
      <c r="D47" s="1787"/>
      <c r="E47" s="1787"/>
      <c r="F47" s="1787"/>
      <c r="G47" s="1787"/>
      <c r="H47" s="1787"/>
    </row>
    <row r="48" spans="1:8" ht="17.25" customHeight="1">
      <c r="A48" s="1787" t="s">
        <v>876</v>
      </c>
      <c r="B48" s="1787"/>
      <c r="C48" s="1787"/>
      <c r="D48" s="1787"/>
      <c r="E48" s="1787"/>
      <c r="F48" s="1787"/>
      <c r="G48" s="1787"/>
      <c r="H48" s="1787"/>
    </row>
    <row r="49" spans="1:8" ht="17.25" customHeight="1">
      <c r="A49" s="1761" t="s">
        <v>877</v>
      </c>
      <c r="B49" s="1761"/>
      <c r="C49" s="1761"/>
      <c r="D49" s="1761"/>
      <c r="E49" s="1761"/>
      <c r="F49" s="1761"/>
      <c r="G49" s="1761"/>
      <c r="H49" s="1761"/>
    </row>
    <row r="50" spans="1:8">
      <c r="A50" s="1761" t="s">
        <v>878</v>
      </c>
      <c r="B50" s="1761"/>
      <c r="C50" s="1761"/>
      <c r="D50" s="1761"/>
      <c r="E50" s="1761"/>
      <c r="F50" s="1761"/>
      <c r="G50" s="1761"/>
      <c r="H50" s="1761"/>
    </row>
    <row r="51" spans="1:8">
      <c r="A51" s="1761"/>
      <c r="B51" s="1761"/>
      <c r="C51" s="1761"/>
      <c r="D51" s="1761"/>
      <c r="E51" s="1761"/>
      <c r="F51" s="1761"/>
      <c r="G51" s="1761"/>
      <c r="H51" s="1761"/>
    </row>
    <row r="52" spans="1:8">
      <c r="A52" s="1761"/>
      <c r="B52" s="1761"/>
      <c r="C52" s="1761"/>
      <c r="D52" s="1761"/>
      <c r="E52" s="1761"/>
      <c r="F52" s="1761"/>
      <c r="G52" s="1761"/>
      <c r="H52" s="1761"/>
    </row>
  </sheetData>
  <mergeCells count="31">
    <mergeCell ref="A52:H52"/>
    <mergeCell ref="A43:H43"/>
    <mergeCell ref="A47:H47"/>
    <mergeCell ref="A48:H48"/>
    <mergeCell ref="A49:H49"/>
    <mergeCell ref="A50:H50"/>
    <mergeCell ref="A51:H51"/>
    <mergeCell ref="A42:H42"/>
    <mergeCell ref="A30:H30"/>
    <mergeCell ref="A31:H31"/>
    <mergeCell ref="A32:H32"/>
    <mergeCell ref="A33:H33"/>
    <mergeCell ref="A34:H34"/>
    <mergeCell ref="A35:H35"/>
    <mergeCell ref="A36:H36"/>
    <mergeCell ref="A37:H37"/>
    <mergeCell ref="A38:H38"/>
    <mergeCell ref="A39:H39"/>
    <mergeCell ref="A41:H41"/>
    <mergeCell ref="A29:H29"/>
    <mergeCell ref="I1:J1"/>
    <mergeCell ref="G2:H2"/>
    <mergeCell ref="A4:H4"/>
    <mergeCell ref="B6:H6"/>
    <mergeCell ref="B7:H7"/>
    <mergeCell ref="B8:H8"/>
    <mergeCell ref="A10:A15"/>
    <mergeCell ref="H10:H15"/>
    <mergeCell ref="A16:A21"/>
    <mergeCell ref="H16:H27"/>
    <mergeCell ref="A22:A27"/>
  </mergeCells>
  <phoneticPr fontId="29"/>
  <hyperlinks>
    <hyperlink ref="I1" location="目次!A1" display="目次に戻る"/>
    <hyperlink ref="I1:J1" location="目次!A31" display="目次に戻る"/>
  </hyperlinks>
  <pageMargins left="0.70866141732283472" right="0.70866141732283472" top="0.74803149606299213" bottom="0.74803149606299213" header="0.31496062992125984" footer="0.31496062992125984"/>
  <pageSetup paperSize="9" scale="70" orientation="portrait" blackAndWhite="1" r:id="rId1"/>
  <rowBreaks count="1" manualBreakCount="1">
    <brk id="27" max="16383" man="1"/>
  </rowBreaks>
  <drawing r:id="rId2"/>
  <legacyDrawing r:id="rId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0"/>
  <sheetViews>
    <sheetView view="pageBreakPreview" zoomScaleSheetLayoutView="100" workbookViewId="0">
      <selection activeCell="AA3" sqref="AA3"/>
    </sheetView>
  </sheetViews>
  <sheetFormatPr defaultColWidth="8.625" defaultRowHeight="21" customHeight="1"/>
  <cols>
    <col min="1" max="1" width="7.875" style="358" customWidth="1"/>
    <col min="2" max="23" width="2.625" style="358" customWidth="1"/>
    <col min="24" max="24" width="5.5" style="358" customWidth="1"/>
    <col min="25" max="25" width="4.375" style="358" customWidth="1"/>
    <col min="26" max="37" width="2.625" style="358" customWidth="1"/>
    <col min="38" max="38" width="2.5" style="358" customWidth="1"/>
    <col min="39" max="39" width="9" style="358" customWidth="1"/>
    <col min="40" max="40" width="2.5" style="358" customWidth="1"/>
    <col min="41" max="16384" width="8.625" style="358"/>
  </cols>
  <sheetData>
    <row r="1" spans="1:40" s="357" customFormat="1" ht="20.100000000000001" customHeight="1">
      <c r="AM1" s="795" t="s">
        <v>188</v>
      </c>
      <c r="AN1" s="795"/>
    </row>
    <row r="2" spans="1:40" s="357" customFormat="1" ht="20.100000000000001" customHeight="1">
      <c r="AA2" s="1792" t="str">
        <f>IF(基本情報入力シート!D3="","",基本情報入力シート!D3)</f>
        <v/>
      </c>
      <c r="AB2" s="1792"/>
      <c r="AC2" s="1792"/>
      <c r="AD2" s="1792"/>
      <c r="AE2" s="1792"/>
      <c r="AF2" s="1792"/>
      <c r="AG2" s="1792"/>
      <c r="AH2" s="1792"/>
      <c r="AI2" s="1792"/>
      <c r="AJ2" s="1792"/>
    </row>
    <row r="3" spans="1:40" s="357" customFormat="1" ht="20.100000000000001" customHeight="1"/>
    <row r="4" spans="1:40" ht="21" customHeight="1">
      <c r="B4" s="1793" t="s">
        <v>879</v>
      </c>
      <c r="C4" s="1793"/>
      <c r="D4" s="1793"/>
      <c r="E4" s="1793"/>
      <c r="F4" s="1793"/>
      <c r="G4" s="1793"/>
      <c r="H4" s="1793"/>
      <c r="I4" s="1793"/>
      <c r="J4" s="1793"/>
      <c r="K4" s="1793"/>
      <c r="L4" s="1793"/>
      <c r="M4" s="1793"/>
      <c r="N4" s="1793"/>
      <c r="O4" s="1793"/>
      <c r="P4" s="1793"/>
      <c r="Q4" s="1793"/>
      <c r="R4" s="1793"/>
      <c r="S4" s="1793"/>
      <c r="T4" s="1793"/>
      <c r="U4" s="1793"/>
      <c r="V4" s="1793"/>
      <c r="W4" s="1793"/>
      <c r="X4" s="1793"/>
      <c r="Y4" s="1793"/>
      <c r="Z4" s="1793"/>
      <c r="AA4" s="1793"/>
      <c r="AB4" s="1793"/>
      <c r="AC4" s="1793"/>
      <c r="AD4" s="1793"/>
      <c r="AE4" s="1793"/>
      <c r="AF4" s="1793"/>
      <c r="AG4" s="1793"/>
      <c r="AH4" s="1793"/>
      <c r="AI4" s="1793"/>
      <c r="AJ4" s="1793"/>
    </row>
    <row r="5" spans="1:40" s="360" customFormat="1" ht="18" customHeight="1">
      <c r="A5" s="359"/>
      <c r="B5" s="359"/>
      <c r="C5" s="359"/>
      <c r="D5" s="359"/>
      <c r="E5" s="359"/>
      <c r="F5" s="359"/>
      <c r="G5" s="359"/>
      <c r="H5" s="359"/>
    </row>
    <row r="6" spans="1:40" s="360" customFormat="1" ht="29.25" customHeight="1">
      <c r="A6" s="359"/>
      <c r="B6" s="1788" t="s">
        <v>880</v>
      </c>
      <c r="C6" s="1788"/>
      <c r="D6" s="1788"/>
      <c r="E6" s="1788"/>
      <c r="F6" s="1788"/>
      <c r="G6" s="1788"/>
      <c r="H6" s="1788"/>
      <c r="I6" s="1788"/>
      <c r="J6" s="1788"/>
      <c r="K6" s="1788"/>
      <c r="L6" s="1794" t="str">
        <f>IF(基本情報入力シート!$D$23="","",基本情報入力シート!$D$23)</f>
        <v/>
      </c>
      <c r="M6" s="1794"/>
      <c r="N6" s="1794"/>
      <c r="O6" s="1794"/>
      <c r="P6" s="1794"/>
      <c r="Q6" s="1794"/>
      <c r="R6" s="1794"/>
      <c r="S6" s="1794"/>
      <c r="T6" s="1794"/>
      <c r="U6" s="1794"/>
      <c r="V6" s="1794"/>
      <c r="W6" s="1794"/>
      <c r="X6" s="1794"/>
      <c r="Y6" s="1794"/>
      <c r="Z6" s="1794"/>
      <c r="AA6" s="1794"/>
      <c r="AB6" s="1794"/>
      <c r="AC6" s="1794"/>
      <c r="AD6" s="1794"/>
      <c r="AE6" s="1794"/>
      <c r="AF6" s="1794"/>
      <c r="AG6" s="1794"/>
      <c r="AH6" s="1794"/>
      <c r="AI6" s="1794"/>
      <c r="AJ6" s="1794"/>
    </row>
    <row r="7" spans="1:40" s="360" customFormat="1" ht="31.5" customHeight="1">
      <c r="A7" s="359"/>
      <c r="B7" s="1788" t="s">
        <v>881</v>
      </c>
      <c r="C7" s="1788"/>
      <c r="D7" s="1788"/>
      <c r="E7" s="1788"/>
      <c r="F7" s="1788"/>
      <c r="G7" s="1788"/>
      <c r="H7" s="1788"/>
      <c r="I7" s="1788"/>
      <c r="J7" s="1788"/>
      <c r="K7" s="1788"/>
      <c r="L7" s="1789"/>
      <c r="M7" s="1789"/>
      <c r="N7" s="1789"/>
      <c r="O7" s="1789"/>
      <c r="P7" s="1789"/>
      <c r="Q7" s="1789"/>
      <c r="R7" s="1789"/>
      <c r="S7" s="1789"/>
      <c r="T7" s="1789"/>
      <c r="U7" s="1789"/>
      <c r="V7" s="1789"/>
      <c r="W7" s="1789"/>
      <c r="X7" s="1789"/>
      <c r="Y7" s="1789"/>
      <c r="Z7" s="1790" t="s">
        <v>882</v>
      </c>
      <c r="AA7" s="1790"/>
      <c r="AB7" s="1790"/>
      <c r="AC7" s="1790"/>
      <c r="AD7" s="1790"/>
      <c r="AE7" s="1790"/>
      <c r="AF7" s="1790"/>
      <c r="AG7" s="1791" t="s">
        <v>883</v>
      </c>
      <c r="AH7" s="1791"/>
      <c r="AI7" s="1791"/>
      <c r="AJ7" s="1791"/>
    </row>
    <row r="8" spans="1:40" s="360" customFormat="1" ht="29.25" customHeight="1">
      <c r="B8" s="1795" t="s">
        <v>884</v>
      </c>
      <c r="C8" s="1795"/>
      <c r="D8" s="1795"/>
      <c r="E8" s="1795"/>
      <c r="F8" s="1795"/>
      <c r="G8" s="1795"/>
      <c r="H8" s="1795"/>
      <c r="I8" s="1795"/>
      <c r="J8" s="1795"/>
      <c r="K8" s="1795"/>
      <c r="L8" s="1796" t="s">
        <v>885</v>
      </c>
      <c r="M8" s="1796"/>
      <c r="N8" s="1796"/>
      <c r="O8" s="1796"/>
      <c r="P8" s="1796"/>
      <c r="Q8" s="1796"/>
      <c r="R8" s="1796"/>
      <c r="S8" s="1796"/>
      <c r="T8" s="1796"/>
      <c r="U8" s="1796"/>
      <c r="V8" s="1796"/>
      <c r="W8" s="1796"/>
      <c r="X8" s="1796"/>
      <c r="Y8" s="1796"/>
      <c r="Z8" s="1796"/>
      <c r="AA8" s="1796"/>
      <c r="AB8" s="1796"/>
      <c r="AC8" s="1796"/>
      <c r="AD8" s="1796"/>
      <c r="AE8" s="1796"/>
      <c r="AF8" s="1796"/>
      <c r="AG8" s="1796"/>
      <c r="AH8" s="1796"/>
      <c r="AI8" s="1796"/>
      <c r="AJ8" s="1796"/>
    </row>
    <row r="9" spans="1:40" ht="9.75" customHeight="1"/>
    <row r="10" spans="1:40" ht="21" customHeight="1">
      <c r="B10" s="1797" t="s">
        <v>886</v>
      </c>
      <c r="C10" s="1797"/>
      <c r="D10" s="1797"/>
      <c r="E10" s="1797"/>
      <c r="F10" s="1797"/>
      <c r="G10" s="1797"/>
      <c r="H10" s="1797"/>
      <c r="I10" s="1797"/>
      <c r="J10" s="1797"/>
      <c r="K10" s="1797"/>
      <c r="L10" s="1797"/>
      <c r="M10" s="1797"/>
      <c r="N10" s="1797"/>
      <c r="O10" s="1797"/>
      <c r="P10" s="1797"/>
      <c r="Q10" s="1797"/>
      <c r="R10" s="1797"/>
      <c r="S10" s="1797"/>
      <c r="T10" s="1797"/>
      <c r="U10" s="1797"/>
      <c r="V10" s="1797"/>
      <c r="W10" s="1797"/>
      <c r="X10" s="1797"/>
      <c r="Y10" s="1797"/>
      <c r="Z10" s="1797"/>
      <c r="AA10" s="1797"/>
      <c r="AB10" s="1797"/>
      <c r="AC10" s="1797"/>
      <c r="AD10" s="1797"/>
      <c r="AE10" s="1797"/>
      <c r="AF10" s="1797"/>
      <c r="AG10" s="1797"/>
      <c r="AH10" s="1797"/>
      <c r="AI10" s="1797"/>
      <c r="AJ10" s="1797"/>
    </row>
    <row r="11" spans="1:40" ht="21" customHeight="1">
      <c r="B11" s="1798" t="s">
        <v>887</v>
      </c>
      <c r="C11" s="1798"/>
      <c r="D11" s="1798"/>
      <c r="E11" s="1798"/>
      <c r="F11" s="1798"/>
      <c r="G11" s="1798"/>
      <c r="H11" s="1798"/>
      <c r="I11" s="1798"/>
      <c r="J11" s="1798"/>
      <c r="K11" s="1798"/>
      <c r="L11" s="1798"/>
      <c r="M11" s="1798"/>
      <c r="N11" s="1798"/>
      <c r="O11" s="1798"/>
      <c r="P11" s="1798"/>
      <c r="Q11" s="1798"/>
      <c r="R11" s="1798"/>
      <c r="S11" s="1799"/>
      <c r="T11" s="1799"/>
      <c r="U11" s="1799"/>
      <c r="V11" s="1799"/>
      <c r="W11" s="1799"/>
      <c r="X11" s="1799"/>
      <c r="Y11" s="1799"/>
      <c r="Z11" s="1799"/>
      <c r="AA11" s="1799"/>
      <c r="AB11" s="1799"/>
      <c r="AC11" s="361" t="s">
        <v>888</v>
      </c>
      <c r="AD11" s="362"/>
      <c r="AE11" s="1800"/>
      <c r="AF11" s="1800"/>
      <c r="AG11" s="1800"/>
      <c r="AH11" s="1800"/>
      <c r="AI11" s="1800"/>
      <c r="AJ11" s="1800"/>
      <c r="AM11" s="363"/>
    </row>
    <row r="12" spans="1:40" ht="21" customHeight="1" thickBot="1">
      <c r="B12" s="364"/>
      <c r="C12" s="1801" t="s">
        <v>889</v>
      </c>
      <c r="D12" s="1801"/>
      <c r="E12" s="1801"/>
      <c r="F12" s="1801"/>
      <c r="G12" s="1801"/>
      <c r="H12" s="1801"/>
      <c r="I12" s="1801"/>
      <c r="J12" s="1801"/>
      <c r="K12" s="1801"/>
      <c r="L12" s="1801"/>
      <c r="M12" s="1801"/>
      <c r="N12" s="1801"/>
      <c r="O12" s="1801"/>
      <c r="P12" s="1801"/>
      <c r="Q12" s="1801"/>
      <c r="R12" s="1801"/>
      <c r="S12" s="1802">
        <f>ROUNDUP(S11*50%,1)</f>
        <v>0</v>
      </c>
      <c r="T12" s="1802"/>
      <c r="U12" s="1802"/>
      <c r="V12" s="1802"/>
      <c r="W12" s="1802"/>
      <c r="X12" s="1802"/>
      <c r="Y12" s="1802"/>
      <c r="Z12" s="1802"/>
      <c r="AA12" s="1802"/>
      <c r="AB12" s="1802"/>
      <c r="AC12" s="365" t="s">
        <v>888</v>
      </c>
      <c r="AD12" s="365"/>
      <c r="AE12" s="1803"/>
      <c r="AF12" s="1803"/>
      <c r="AG12" s="1803"/>
      <c r="AH12" s="1803"/>
      <c r="AI12" s="1803"/>
      <c r="AJ12" s="1803"/>
    </row>
    <row r="13" spans="1:40" ht="21" customHeight="1" thickTop="1">
      <c r="B13" s="1804" t="s">
        <v>890</v>
      </c>
      <c r="C13" s="1804"/>
      <c r="D13" s="1804"/>
      <c r="E13" s="1804"/>
      <c r="F13" s="1804"/>
      <c r="G13" s="1804"/>
      <c r="H13" s="1804"/>
      <c r="I13" s="1804"/>
      <c r="J13" s="1804"/>
      <c r="K13" s="1804"/>
      <c r="L13" s="1804"/>
      <c r="M13" s="1804"/>
      <c r="N13" s="1804"/>
      <c r="O13" s="1804"/>
      <c r="P13" s="1804"/>
      <c r="Q13" s="1804"/>
      <c r="R13" s="1804"/>
      <c r="S13" s="1805" t="e">
        <f>ROUNDUP(AE25/L25,1)</f>
        <v>#DIV/0!</v>
      </c>
      <c r="T13" s="1805"/>
      <c r="U13" s="1805"/>
      <c r="V13" s="1805"/>
      <c r="W13" s="1805"/>
      <c r="X13" s="1805"/>
      <c r="Y13" s="1805"/>
      <c r="Z13" s="1805"/>
      <c r="AA13" s="1805"/>
      <c r="AB13" s="1805"/>
      <c r="AC13" s="366" t="s">
        <v>888</v>
      </c>
      <c r="AD13" s="366"/>
      <c r="AE13" s="1806" t="s">
        <v>891</v>
      </c>
      <c r="AF13" s="1806"/>
      <c r="AG13" s="1806"/>
      <c r="AH13" s="1806"/>
      <c r="AI13" s="1806"/>
      <c r="AJ13" s="1806"/>
    </row>
    <row r="14" spans="1:40" ht="21" customHeight="1">
      <c r="B14" s="1807" t="s">
        <v>892</v>
      </c>
      <c r="C14" s="1807"/>
      <c r="D14" s="1807"/>
      <c r="E14" s="1807"/>
      <c r="F14" s="1807"/>
      <c r="G14" s="1807"/>
      <c r="H14" s="1807"/>
      <c r="I14" s="1807"/>
      <c r="J14" s="1807"/>
      <c r="K14" s="1807"/>
      <c r="L14" s="1807" t="s">
        <v>893</v>
      </c>
      <c r="M14" s="1807"/>
      <c r="N14" s="1807"/>
      <c r="O14" s="1807"/>
      <c r="P14" s="1807"/>
      <c r="Q14" s="1807"/>
      <c r="R14" s="1807"/>
      <c r="S14" s="1807"/>
      <c r="T14" s="1807"/>
      <c r="U14" s="1807"/>
      <c r="V14" s="1807"/>
      <c r="W14" s="1807"/>
      <c r="X14" s="1807"/>
      <c r="Y14" s="1807" t="s">
        <v>894</v>
      </c>
      <c r="Z14" s="1807"/>
      <c r="AA14" s="1807"/>
      <c r="AB14" s="1807"/>
      <c r="AC14" s="1807"/>
      <c r="AD14" s="1807"/>
      <c r="AE14" s="1807" t="s">
        <v>895</v>
      </c>
      <c r="AF14" s="1807"/>
      <c r="AG14" s="1807"/>
      <c r="AH14" s="1807"/>
      <c r="AI14" s="1807"/>
      <c r="AJ14" s="1807"/>
    </row>
    <row r="15" spans="1:40" ht="21" customHeight="1">
      <c r="B15" s="367">
        <v>1</v>
      </c>
      <c r="C15" s="1808"/>
      <c r="D15" s="1808"/>
      <c r="E15" s="1808"/>
      <c r="F15" s="1808"/>
      <c r="G15" s="1808"/>
      <c r="H15" s="1808"/>
      <c r="I15" s="1808"/>
      <c r="J15" s="1808"/>
      <c r="K15" s="1808"/>
      <c r="L15" s="1808"/>
      <c r="M15" s="1808"/>
      <c r="N15" s="1808"/>
      <c r="O15" s="1808"/>
      <c r="P15" s="1808"/>
      <c r="Q15" s="1808"/>
      <c r="R15" s="1808"/>
      <c r="S15" s="1808"/>
      <c r="T15" s="1808"/>
      <c r="U15" s="1808"/>
      <c r="V15" s="1808"/>
      <c r="W15" s="1808"/>
      <c r="X15" s="1808"/>
      <c r="Y15" s="1808"/>
      <c r="Z15" s="1808"/>
      <c r="AA15" s="1808"/>
      <c r="AB15" s="1808"/>
      <c r="AC15" s="1808"/>
      <c r="AD15" s="1808"/>
      <c r="AE15" s="1808"/>
      <c r="AF15" s="1808"/>
      <c r="AG15" s="1808"/>
      <c r="AH15" s="1808"/>
      <c r="AI15" s="1808"/>
      <c r="AJ15" s="1808"/>
    </row>
    <row r="16" spans="1:40" ht="21" customHeight="1">
      <c r="B16" s="367">
        <v>2</v>
      </c>
      <c r="C16" s="1808"/>
      <c r="D16" s="1808"/>
      <c r="E16" s="1808"/>
      <c r="F16" s="1808"/>
      <c r="G16" s="1808"/>
      <c r="H16" s="1808"/>
      <c r="I16" s="1808"/>
      <c r="J16" s="1808"/>
      <c r="K16" s="1808"/>
      <c r="L16" s="1808"/>
      <c r="M16" s="1808"/>
      <c r="N16" s="1808"/>
      <c r="O16" s="1808"/>
      <c r="P16" s="1808"/>
      <c r="Q16" s="1808"/>
      <c r="R16" s="1808"/>
      <c r="S16" s="1808"/>
      <c r="T16" s="1808"/>
      <c r="U16" s="1808"/>
      <c r="V16" s="1808"/>
      <c r="W16" s="1808"/>
      <c r="X16" s="1808"/>
      <c r="Y16" s="1808"/>
      <c r="Z16" s="1808"/>
      <c r="AA16" s="1808"/>
      <c r="AB16" s="1808"/>
      <c r="AC16" s="1808"/>
      <c r="AD16" s="1808"/>
      <c r="AE16" s="1808"/>
      <c r="AF16" s="1808"/>
      <c r="AG16" s="1808"/>
      <c r="AH16" s="1808"/>
      <c r="AI16" s="1808"/>
      <c r="AJ16" s="1808"/>
    </row>
    <row r="17" spans="2:36" ht="21" customHeight="1">
      <c r="B17" s="367">
        <v>3</v>
      </c>
      <c r="C17" s="1808"/>
      <c r="D17" s="1808"/>
      <c r="E17" s="1808"/>
      <c r="F17" s="1808"/>
      <c r="G17" s="1808"/>
      <c r="H17" s="1808"/>
      <c r="I17" s="1808"/>
      <c r="J17" s="1808"/>
      <c r="K17" s="1808"/>
      <c r="L17" s="1808"/>
      <c r="M17" s="1808"/>
      <c r="N17" s="1808"/>
      <c r="O17" s="1808"/>
      <c r="P17" s="1808"/>
      <c r="Q17" s="1808"/>
      <c r="R17" s="1808"/>
      <c r="S17" s="1808"/>
      <c r="T17" s="1808"/>
      <c r="U17" s="1808"/>
      <c r="V17" s="1808"/>
      <c r="W17" s="1808"/>
      <c r="X17" s="1808"/>
      <c r="Y17" s="1808"/>
      <c r="Z17" s="1808"/>
      <c r="AA17" s="1808"/>
      <c r="AB17" s="1808"/>
      <c r="AC17" s="1808"/>
      <c r="AD17" s="1808"/>
      <c r="AE17" s="1808"/>
      <c r="AF17" s="1808"/>
      <c r="AG17" s="1808"/>
      <c r="AH17" s="1808"/>
      <c r="AI17" s="1808"/>
      <c r="AJ17" s="1808"/>
    </row>
    <row r="18" spans="2:36" ht="21" customHeight="1">
      <c r="B18" s="367">
        <v>4</v>
      </c>
      <c r="C18" s="1808"/>
      <c r="D18" s="1808"/>
      <c r="E18" s="1808"/>
      <c r="F18" s="1808"/>
      <c r="G18" s="1808"/>
      <c r="H18" s="1808"/>
      <c r="I18" s="1808"/>
      <c r="J18" s="1808"/>
      <c r="K18" s="1808"/>
      <c r="L18" s="1808"/>
      <c r="M18" s="1808"/>
      <c r="N18" s="1808"/>
      <c r="O18" s="1808"/>
      <c r="P18" s="1808"/>
      <c r="Q18" s="1808"/>
      <c r="R18" s="1808"/>
      <c r="S18" s="1808"/>
      <c r="T18" s="1808"/>
      <c r="U18" s="1808"/>
      <c r="V18" s="1808"/>
      <c r="W18" s="1808"/>
      <c r="X18" s="1808"/>
      <c r="Y18" s="1808"/>
      <c r="Z18" s="1808"/>
      <c r="AA18" s="1808"/>
      <c r="AB18" s="1808"/>
      <c r="AC18" s="1808"/>
      <c r="AD18" s="1808"/>
      <c r="AE18" s="1808"/>
      <c r="AF18" s="1808"/>
      <c r="AG18" s="1808"/>
      <c r="AH18" s="1808"/>
      <c r="AI18" s="1808"/>
      <c r="AJ18" s="1808"/>
    </row>
    <row r="19" spans="2:36" ht="21" customHeight="1">
      <c r="B19" s="367">
        <v>5</v>
      </c>
      <c r="C19" s="1808"/>
      <c r="D19" s="1808"/>
      <c r="E19" s="1808"/>
      <c r="F19" s="1808"/>
      <c r="G19" s="1808"/>
      <c r="H19" s="1808"/>
      <c r="I19" s="1808"/>
      <c r="J19" s="1808"/>
      <c r="K19" s="1808"/>
      <c r="L19" s="1808"/>
      <c r="M19" s="1808"/>
      <c r="N19" s="1808"/>
      <c r="O19" s="1808"/>
      <c r="P19" s="1808"/>
      <c r="Q19" s="1808"/>
      <c r="R19" s="1808"/>
      <c r="S19" s="1808"/>
      <c r="T19" s="1808"/>
      <c r="U19" s="1808"/>
      <c r="V19" s="1808"/>
      <c r="W19" s="1808"/>
      <c r="X19" s="1808"/>
      <c r="Y19" s="1808"/>
      <c r="Z19" s="1808"/>
      <c r="AA19" s="1808"/>
      <c r="AB19" s="1808"/>
      <c r="AC19" s="1808"/>
      <c r="AD19" s="1808"/>
      <c r="AE19" s="1808"/>
      <c r="AF19" s="1808"/>
      <c r="AG19" s="1808"/>
      <c r="AH19" s="1808"/>
      <c r="AI19" s="1808"/>
      <c r="AJ19" s="1808"/>
    </row>
    <row r="20" spans="2:36" ht="21" customHeight="1">
      <c r="B20" s="367">
        <v>6</v>
      </c>
      <c r="C20" s="1808"/>
      <c r="D20" s="1808"/>
      <c r="E20" s="1808"/>
      <c r="F20" s="1808"/>
      <c r="G20" s="1808"/>
      <c r="H20" s="1808"/>
      <c r="I20" s="1808"/>
      <c r="J20" s="1808"/>
      <c r="K20" s="1808"/>
      <c r="L20" s="1808"/>
      <c r="M20" s="1808"/>
      <c r="N20" s="1808"/>
      <c r="O20" s="1808"/>
      <c r="P20" s="1808"/>
      <c r="Q20" s="1808"/>
      <c r="R20" s="1808"/>
      <c r="S20" s="1808"/>
      <c r="T20" s="1808"/>
      <c r="U20" s="1808"/>
      <c r="V20" s="1808"/>
      <c r="W20" s="1808"/>
      <c r="X20" s="1808"/>
      <c r="Y20" s="1808"/>
      <c r="Z20" s="1808"/>
      <c r="AA20" s="1808"/>
      <c r="AB20" s="1808"/>
      <c r="AC20" s="1808"/>
      <c r="AD20" s="1808"/>
      <c r="AE20" s="1808"/>
      <c r="AF20" s="1808"/>
      <c r="AG20" s="1808"/>
      <c r="AH20" s="1808"/>
      <c r="AI20" s="1808"/>
      <c r="AJ20" s="1808"/>
    </row>
    <row r="21" spans="2:36" ht="21" customHeight="1">
      <c r="B21" s="367">
        <v>7</v>
      </c>
      <c r="C21" s="1808"/>
      <c r="D21" s="1808"/>
      <c r="E21" s="1808"/>
      <c r="F21" s="1808"/>
      <c r="G21" s="1808"/>
      <c r="H21" s="1808"/>
      <c r="I21" s="1808"/>
      <c r="J21" s="1808"/>
      <c r="K21" s="1808"/>
      <c r="L21" s="1808"/>
      <c r="M21" s="1808"/>
      <c r="N21" s="1808"/>
      <c r="O21" s="1808"/>
      <c r="P21" s="1808"/>
      <c r="Q21" s="1808"/>
      <c r="R21" s="1808"/>
      <c r="S21" s="1808"/>
      <c r="T21" s="1808"/>
      <c r="U21" s="1808"/>
      <c r="V21" s="1808"/>
      <c r="W21" s="1808"/>
      <c r="X21" s="1808"/>
      <c r="Y21" s="1808"/>
      <c r="Z21" s="1808"/>
      <c r="AA21" s="1808"/>
      <c r="AB21" s="1808"/>
      <c r="AC21" s="1808"/>
      <c r="AD21" s="1808"/>
      <c r="AE21" s="1808"/>
      <c r="AF21" s="1808"/>
      <c r="AG21" s="1808"/>
      <c r="AH21" s="1808"/>
      <c r="AI21" s="1808"/>
      <c r="AJ21" s="1808"/>
    </row>
    <row r="22" spans="2:36" ht="21" customHeight="1">
      <c r="B22" s="367">
        <v>8</v>
      </c>
      <c r="C22" s="1808"/>
      <c r="D22" s="1808"/>
      <c r="E22" s="1808"/>
      <c r="F22" s="1808"/>
      <c r="G22" s="1808"/>
      <c r="H22" s="1808"/>
      <c r="I22" s="1808"/>
      <c r="J22" s="1808"/>
      <c r="K22" s="1808"/>
      <c r="L22" s="1808"/>
      <c r="M22" s="1808"/>
      <c r="N22" s="1808"/>
      <c r="O22" s="1808"/>
      <c r="P22" s="1808"/>
      <c r="Q22" s="1808"/>
      <c r="R22" s="1808"/>
      <c r="S22" s="1808"/>
      <c r="T22" s="1808"/>
      <c r="U22" s="1808"/>
      <c r="V22" s="1808"/>
      <c r="W22" s="1808"/>
      <c r="X22" s="1808"/>
      <c r="Y22" s="1808"/>
      <c r="Z22" s="1808"/>
      <c r="AA22" s="1808"/>
      <c r="AB22" s="1808"/>
      <c r="AC22" s="1808"/>
      <c r="AD22" s="1808"/>
      <c r="AE22" s="1808"/>
      <c r="AF22" s="1808"/>
      <c r="AG22" s="1808"/>
      <c r="AH22" s="1808"/>
      <c r="AI22" s="1808"/>
      <c r="AJ22" s="1808"/>
    </row>
    <row r="23" spans="2:36" ht="21" customHeight="1">
      <c r="B23" s="367">
        <v>9</v>
      </c>
      <c r="C23" s="1808"/>
      <c r="D23" s="1808"/>
      <c r="E23" s="1808"/>
      <c r="F23" s="1808"/>
      <c r="G23" s="1808"/>
      <c r="H23" s="1808"/>
      <c r="I23" s="1808"/>
      <c r="J23" s="1808"/>
      <c r="K23" s="1808"/>
      <c r="L23" s="1808"/>
      <c r="M23" s="1808"/>
      <c r="N23" s="1808"/>
      <c r="O23" s="1808"/>
      <c r="P23" s="1808"/>
      <c r="Q23" s="1808"/>
      <c r="R23" s="1808"/>
      <c r="S23" s="1808"/>
      <c r="T23" s="1808"/>
      <c r="U23" s="1808"/>
      <c r="V23" s="1808"/>
      <c r="W23" s="1808"/>
      <c r="X23" s="1808"/>
      <c r="Y23" s="1808"/>
      <c r="Z23" s="1808"/>
      <c r="AA23" s="1808"/>
      <c r="AB23" s="1808"/>
      <c r="AC23" s="1808"/>
      <c r="AD23" s="1808"/>
      <c r="AE23" s="1808"/>
      <c r="AF23" s="1808"/>
      <c r="AG23" s="1808"/>
      <c r="AH23" s="1808"/>
      <c r="AI23" s="1808"/>
      <c r="AJ23" s="1808"/>
    </row>
    <row r="24" spans="2:36" ht="21" customHeight="1">
      <c r="B24" s="367">
        <v>10</v>
      </c>
      <c r="C24" s="1808"/>
      <c r="D24" s="1808"/>
      <c r="E24" s="1808"/>
      <c r="F24" s="1808"/>
      <c r="G24" s="1808"/>
      <c r="H24" s="1808"/>
      <c r="I24" s="1808"/>
      <c r="J24" s="1808"/>
      <c r="K24" s="1808"/>
      <c r="L24" s="1808"/>
      <c r="M24" s="1808"/>
      <c r="N24" s="1808"/>
      <c r="O24" s="1808"/>
      <c r="P24" s="1808"/>
      <c r="Q24" s="1808"/>
      <c r="R24" s="1808"/>
      <c r="S24" s="1808"/>
      <c r="T24" s="1808"/>
      <c r="U24" s="1808"/>
      <c r="V24" s="1808"/>
      <c r="W24" s="1808"/>
      <c r="X24" s="1808"/>
      <c r="Y24" s="1808"/>
      <c r="Z24" s="1808"/>
      <c r="AA24" s="1808"/>
      <c r="AB24" s="1808"/>
      <c r="AC24" s="1808"/>
      <c r="AD24" s="1808"/>
      <c r="AE24" s="1808"/>
      <c r="AF24" s="1808"/>
      <c r="AG24" s="1808"/>
      <c r="AH24" s="1808"/>
      <c r="AI24" s="1808"/>
      <c r="AJ24" s="1808"/>
    </row>
    <row r="25" spans="2:36" ht="21" customHeight="1">
      <c r="B25" s="1809" t="s">
        <v>896</v>
      </c>
      <c r="C25" s="1809"/>
      <c r="D25" s="1809"/>
      <c r="E25" s="1809"/>
      <c r="F25" s="1809"/>
      <c r="G25" s="1809"/>
      <c r="H25" s="1809"/>
      <c r="I25" s="1809"/>
      <c r="J25" s="1809"/>
      <c r="K25" s="1809"/>
      <c r="L25" s="1810"/>
      <c r="M25" s="1810"/>
      <c r="N25" s="1810"/>
      <c r="O25" s="1810"/>
      <c r="P25" s="1810"/>
      <c r="Q25" s="1811" t="s">
        <v>897</v>
      </c>
      <c r="R25" s="1811"/>
      <c r="S25" s="1807" t="s">
        <v>898</v>
      </c>
      <c r="T25" s="1807"/>
      <c r="U25" s="1807"/>
      <c r="V25" s="1807"/>
      <c r="W25" s="1807"/>
      <c r="X25" s="1807"/>
      <c r="Y25" s="1807"/>
      <c r="Z25" s="1807"/>
      <c r="AA25" s="1807"/>
      <c r="AB25" s="1807"/>
      <c r="AC25" s="1807"/>
      <c r="AD25" s="1807"/>
      <c r="AE25" s="1812">
        <f>SUM(AE15:AJ24)</f>
        <v>0</v>
      </c>
      <c r="AF25" s="1812"/>
      <c r="AG25" s="1812"/>
      <c r="AH25" s="1812"/>
      <c r="AI25" s="1812"/>
      <c r="AJ25" s="1812"/>
    </row>
    <row r="26" spans="2:36" ht="9" customHeight="1">
      <c r="B26" s="368"/>
      <c r="C26" s="369"/>
      <c r="D26" s="369"/>
      <c r="E26" s="369"/>
      <c r="F26" s="369"/>
      <c r="G26" s="369"/>
      <c r="H26" s="369"/>
      <c r="I26" s="369"/>
      <c r="J26" s="369"/>
      <c r="K26" s="369"/>
      <c r="L26" s="369"/>
      <c r="M26" s="369"/>
      <c r="N26" s="369"/>
      <c r="O26" s="369"/>
      <c r="P26" s="369"/>
      <c r="Q26" s="369"/>
      <c r="R26" s="369"/>
      <c r="S26" s="369"/>
      <c r="T26" s="369"/>
      <c r="U26" s="369"/>
      <c r="V26" s="369"/>
      <c r="W26" s="369"/>
      <c r="X26" s="369"/>
      <c r="Y26" s="369"/>
      <c r="Z26" s="369"/>
      <c r="AA26" s="369"/>
      <c r="AB26" s="369"/>
      <c r="AC26" s="369"/>
      <c r="AD26" s="369"/>
      <c r="AE26" s="369"/>
      <c r="AF26" s="369"/>
      <c r="AG26" s="369"/>
      <c r="AH26" s="369"/>
      <c r="AI26" s="369"/>
      <c r="AJ26" s="369"/>
    </row>
    <row r="27" spans="2:36" ht="21" customHeight="1">
      <c r="B27" s="1797" t="s">
        <v>899</v>
      </c>
      <c r="C27" s="1797"/>
      <c r="D27" s="1797"/>
      <c r="E27" s="1797"/>
      <c r="F27" s="1797"/>
      <c r="G27" s="1797"/>
      <c r="H27" s="1797"/>
      <c r="I27" s="1797"/>
      <c r="J27" s="1797"/>
      <c r="K27" s="1797"/>
      <c r="L27" s="1797"/>
      <c r="M27" s="1797"/>
      <c r="N27" s="1797"/>
      <c r="O27" s="1797"/>
      <c r="P27" s="1797"/>
      <c r="Q27" s="1797"/>
      <c r="R27" s="1797"/>
      <c r="S27" s="1797"/>
      <c r="T27" s="1797"/>
      <c r="U27" s="1797"/>
      <c r="V27" s="1797"/>
      <c r="W27" s="1797"/>
      <c r="X27" s="1797"/>
      <c r="Y27" s="1797"/>
      <c r="Z27" s="1797"/>
      <c r="AA27" s="1797"/>
      <c r="AB27" s="1797"/>
      <c r="AC27" s="1797"/>
      <c r="AD27" s="1797"/>
      <c r="AE27" s="1797"/>
      <c r="AF27" s="1797"/>
      <c r="AG27" s="1797"/>
      <c r="AH27" s="1797"/>
      <c r="AI27" s="1797"/>
      <c r="AJ27" s="1797"/>
    </row>
    <row r="28" spans="2:36" ht="21" customHeight="1" thickBot="1">
      <c r="B28" s="1813" t="s">
        <v>900</v>
      </c>
      <c r="C28" s="1813"/>
      <c r="D28" s="1813"/>
      <c r="E28" s="1813"/>
      <c r="F28" s="1813"/>
      <c r="G28" s="1813"/>
      <c r="H28" s="1813"/>
      <c r="I28" s="1813"/>
      <c r="J28" s="1813"/>
      <c r="K28" s="1813"/>
      <c r="L28" s="1813"/>
      <c r="M28" s="1813"/>
      <c r="N28" s="1813"/>
      <c r="O28" s="1813"/>
      <c r="P28" s="1813"/>
      <c r="Q28" s="1813"/>
      <c r="R28" s="1813"/>
      <c r="S28" s="1802">
        <f>ROUNDUP(S11/40,1)</f>
        <v>0</v>
      </c>
      <c r="T28" s="1802"/>
      <c r="U28" s="1802"/>
      <c r="V28" s="1802"/>
      <c r="W28" s="1802"/>
      <c r="X28" s="1802"/>
      <c r="Y28" s="1802"/>
      <c r="Z28" s="1802"/>
      <c r="AA28" s="1802"/>
      <c r="AB28" s="1802"/>
      <c r="AC28" s="370" t="s">
        <v>888</v>
      </c>
      <c r="AD28" s="371"/>
      <c r="AE28" s="1803"/>
      <c r="AF28" s="1803"/>
      <c r="AG28" s="1803"/>
      <c r="AH28" s="1803"/>
      <c r="AI28" s="1803"/>
      <c r="AJ28" s="1803"/>
    </row>
    <row r="29" spans="2:36" ht="21" customHeight="1" thickTop="1">
      <c r="B29" s="1804" t="s">
        <v>901</v>
      </c>
      <c r="C29" s="1804"/>
      <c r="D29" s="1804"/>
      <c r="E29" s="1804"/>
      <c r="F29" s="1804"/>
      <c r="G29" s="1804"/>
      <c r="H29" s="1804"/>
      <c r="I29" s="1804"/>
      <c r="J29" s="1804"/>
      <c r="K29" s="1804"/>
      <c r="L29" s="1804"/>
      <c r="M29" s="1804"/>
      <c r="N29" s="1804"/>
      <c r="O29" s="1804"/>
      <c r="P29" s="1804"/>
      <c r="Q29" s="1804"/>
      <c r="R29" s="1804"/>
      <c r="S29" s="1814"/>
      <c r="T29" s="1814"/>
      <c r="U29" s="1814"/>
      <c r="V29" s="1814"/>
      <c r="W29" s="1814"/>
      <c r="X29" s="1814"/>
      <c r="Y29" s="1814"/>
      <c r="Z29" s="1814"/>
      <c r="AA29" s="1814"/>
      <c r="AB29" s="1814"/>
      <c r="AC29" s="372" t="s">
        <v>888</v>
      </c>
      <c r="AD29" s="373"/>
      <c r="AE29" s="1806" t="s">
        <v>902</v>
      </c>
      <c r="AF29" s="1806"/>
      <c r="AG29" s="1806"/>
      <c r="AH29" s="1806"/>
      <c r="AI29" s="1806"/>
      <c r="AJ29" s="1806"/>
    </row>
    <row r="30" spans="2:36" ht="21" customHeight="1">
      <c r="B30" s="1815" t="s">
        <v>903</v>
      </c>
      <c r="C30" s="1815"/>
      <c r="D30" s="1815"/>
      <c r="E30" s="1815"/>
      <c r="F30" s="1815"/>
      <c r="G30" s="1815"/>
      <c r="H30" s="1815"/>
      <c r="I30" s="1815"/>
      <c r="J30" s="1815"/>
      <c r="K30" s="1815"/>
      <c r="L30" s="1815"/>
      <c r="M30" s="1815"/>
      <c r="N30" s="1815"/>
      <c r="O30" s="1815"/>
      <c r="P30" s="1815"/>
      <c r="Q30" s="1815"/>
      <c r="R30" s="1815"/>
      <c r="S30" s="1815" t="s">
        <v>904</v>
      </c>
      <c r="T30" s="1815"/>
      <c r="U30" s="1815"/>
      <c r="V30" s="1815"/>
      <c r="W30" s="1815"/>
      <c r="X30" s="1815"/>
      <c r="Y30" s="1815"/>
      <c r="Z30" s="1815"/>
      <c r="AA30" s="1815"/>
      <c r="AB30" s="1815"/>
      <c r="AC30" s="1815"/>
      <c r="AD30" s="1815"/>
      <c r="AE30" s="1815"/>
      <c r="AF30" s="1815"/>
      <c r="AG30" s="1815"/>
      <c r="AH30" s="1815"/>
      <c r="AI30" s="1815"/>
      <c r="AJ30" s="1815"/>
    </row>
    <row r="31" spans="2:36" ht="21" customHeight="1">
      <c r="B31" s="367">
        <v>1</v>
      </c>
      <c r="C31" s="1808"/>
      <c r="D31" s="1808"/>
      <c r="E31" s="1808"/>
      <c r="F31" s="1808"/>
      <c r="G31" s="1808"/>
      <c r="H31" s="1808"/>
      <c r="I31" s="1808"/>
      <c r="J31" s="1808"/>
      <c r="K31" s="1808"/>
      <c r="L31" s="1808"/>
      <c r="M31" s="1808"/>
      <c r="N31" s="1808"/>
      <c r="O31" s="1808"/>
      <c r="P31" s="1808"/>
      <c r="Q31" s="1808"/>
      <c r="R31" s="1808"/>
      <c r="S31" s="1808"/>
      <c r="T31" s="1808"/>
      <c r="U31" s="1808"/>
      <c r="V31" s="1808"/>
      <c r="W31" s="1808"/>
      <c r="X31" s="1808"/>
      <c r="Y31" s="1808"/>
      <c r="Z31" s="1808"/>
      <c r="AA31" s="1808"/>
      <c r="AB31" s="1808"/>
      <c r="AC31" s="1808"/>
      <c r="AD31" s="1808"/>
      <c r="AE31" s="1808"/>
      <c r="AF31" s="1808"/>
      <c r="AG31" s="1808"/>
      <c r="AH31" s="1808"/>
      <c r="AI31" s="1808"/>
      <c r="AJ31" s="1808"/>
    </row>
    <row r="32" spans="2:36" ht="21" customHeight="1">
      <c r="B32" s="367">
        <v>2</v>
      </c>
      <c r="C32" s="1808"/>
      <c r="D32" s="1808"/>
      <c r="E32" s="1808"/>
      <c r="F32" s="1808"/>
      <c r="G32" s="1808"/>
      <c r="H32" s="1808"/>
      <c r="I32" s="1808"/>
      <c r="J32" s="1808"/>
      <c r="K32" s="1808"/>
      <c r="L32" s="1808"/>
      <c r="M32" s="1808"/>
      <c r="N32" s="1808"/>
      <c r="O32" s="1808"/>
      <c r="P32" s="1808"/>
      <c r="Q32" s="1808"/>
      <c r="R32" s="1808"/>
      <c r="S32" s="1808"/>
      <c r="T32" s="1808"/>
      <c r="U32" s="1808"/>
      <c r="V32" s="1808"/>
      <c r="W32" s="1808"/>
      <c r="X32" s="1808"/>
      <c r="Y32" s="1808"/>
      <c r="Z32" s="1808"/>
      <c r="AA32" s="1808"/>
      <c r="AB32" s="1808"/>
      <c r="AC32" s="1808"/>
      <c r="AD32" s="1808"/>
      <c r="AE32" s="1808"/>
      <c r="AF32" s="1808"/>
      <c r="AG32" s="1808"/>
      <c r="AH32" s="1808"/>
      <c r="AI32" s="1808"/>
      <c r="AJ32" s="1808"/>
    </row>
    <row r="33" spans="2:38" ht="21" customHeight="1">
      <c r="B33" s="367">
        <v>3</v>
      </c>
      <c r="C33" s="1808"/>
      <c r="D33" s="1808"/>
      <c r="E33" s="1808"/>
      <c r="F33" s="1808"/>
      <c r="G33" s="1808"/>
      <c r="H33" s="1808"/>
      <c r="I33" s="1808"/>
      <c r="J33" s="1808"/>
      <c r="K33" s="1808"/>
      <c r="L33" s="1808"/>
      <c r="M33" s="1808"/>
      <c r="N33" s="1808"/>
      <c r="O33" s="1808"/>
      <c r="P33" s="1808"/>
      <c r="Q33" s="1808"/>
      <c r="R33" s="1808"/>
      <c r="S33" s="1808"/>
      <c r="T33" s="1808"/>
      <c r="U33" s="1808"/>
      <c r="V33" s="1808"/>
      <c r="W33" s="1808"/>
      <c r="X33" s="1808"/>
      <c r="Y33" s="1808"/>
      <c r="Z33" s="1808"/>
      <c r="AA33" s="1808"/>
      <c r="AB33" s="1808"/>
      <c r="AC33" s="1808"/>
      <c r="AD33" s="1808"/>
      <c r="AE33" s="1808"/>
      <c r="AF33" s="1808"/>
      <c r="AG33" s="1808"/>
      <c r="AH33" s="1808"/>
      <c r="AI33" s="1808"/>
      <c r="AJ33" s="1808"/>
    </row>
    <row r="34" spans="2:38" ht="8.25" customHeight="1">
      <c r="B34" s="368"/>
      <c r="C34" s="369"/>
      <c r="D34" s="369"/>
      <c r="E34" s="369"/>
      <c r="F34" s="369"/>
      <c r="G34" s="369"/>
      <c r="H34" s="369"/>
      <c r="I34" s="369"/>
      <c r="J34" s="369"/>
      <c r="K34" s="369"/>
      <c r="L34" s="369"/>
      <c r="M34" s="369"/>
      <c r="N34" s="369"/>
      <c r="O34" s="369"/>
      <c r="P34" s="369"/>
      <c r="Q34" s="369"/>
      <c r="R34" s="369"/>
      <c r="S34" s="369"/>
      <c r="T34" s="369"/>
      <c r="U34" s="369"/>
      <c r="V34" s="369"/>
      <c r="W34" s="369"/>
      <c r="X34" s="369"/>
      <c r="Y34" s="369"/>
      <c r="Z34" s="369"/>
      <c r="AA34" s="369"/>
      <c r="AB34" s="369"/>
      <c r="AC34" s="369"/>
      <c r="AD34" s="369"/>
      <c r="AE34" s="369"/>
      <c r="AF34" s="369"/>
      <c r="AG34" s="369"/>
      <c r="AH34" s="369"/>
      <c r="AI34" s="369"/>
      <c r="AJ34" s="369"/>
    </row>
    <row r="35" spans="2:38" ht="22.5" customHeight="1">
      <c r="B35" s="1817" t="s">
        <v>905</v>
      </c>
      <c r="C35" s="1817"/>
      <c r="D35" s="1817"/>
      <c r="E35" s="1817"/>
      <c r="F35" s="1817"/>
      <c r="G35" s="1817"/>
      <c r="H35" s="1818" t="s">
        <v>906</v>
      </c>
      <c r="I35" s="1818"/>
      <c r="J35" s="1818"/>
      <c r="K35" s="1818"/>
      <c r="L35" s="1818"/>
      <c r="M35" s="1818"/>
      <c r="N35" s="1818"/>
      <c r="O35" s="1818"/>
      <c r="P35" s="1818"/>
      <c r="Q35" s="1818"/>
      <c r="R35" s="1818"/>
      <c r="S35" s="1818"/>
      <c r="T35" s="1818"/>
      <c r="U35" s="1818"/>
      <c r="V35" s="1818"/>
      <c r="W35" s="1818"/>
      <c r="X35" s="1818"/>
      <c r="Y35" s="1818"/>
      <c r="Z35" s="1818"/>
      <c r="AA35" s="1818"/>
      <c r="AB35" s="1818"/>
      <c r="AC35" s="1818"/>
      <c r="AD35" s="1818"/>
      <c r="AE35" s="1818"/>
      <c r="AF35" s="1818"/>
      <c r="AG35" s="1818"/>
      <c r="AH35" s="1818"/>
      <c r="AI35" s="1818"/>
      <c r="AJ35" s="1818"/>
    </row>
    <row r="36" spans="2:38" ht="8.25" customHeight="1">
      <c r="B36" s="368"/>
      <c r="C36" s="369"/>
      <c r="D36" s="369"/>
      <c r="E36" s="369"/>
      <c r="F36" s="369"/>
      <c r="G36" s="369"/>
      <c r="H36" s="369"/>
      <c r="I36" s="369"/>
      <c r="J36" s="369"/>
      <c r="K36" s="369"/>
      <c r="L36" s="369"/>
      <c r="M36" s="369"/>
      <c r="N36" s="369"/>
      <c r="O36" s="369"/>
      <c r="P36" s="369"/>
      <c r="Q36" s="369"/>
      <c r="R36" s="369"/>
      <c r="S36" s="369"/>
      <c r="T36" s="369"/>
      <c r="U36" s="369"/>
      <c r="V36" s="369"/>
      <c r="W36" s="369"/>
      <c r="X36" s="369"/>
      <c r="Y36" s="369"/>
      <c r="Z36" s="369"/>
      <c r="AA36" s="369"/>
      <c r="AB36" s="369"/>
      <c r="AC36" s="369"/>
      <c r="AD36" s="369"/>
      <c r="AE36" s="369"/>
      <c r="AF36" s="369"/>
      <c r="AG36" s="369"/>
      <c r="AH36" s="369"/>
      <c r="AI36" s="369"/>
      <c r="AJ36" s="369"/>
    </row>
    <row r="37" spans="2:38" ht="18.75" customHeight="1">
      <c r="B37" s="1819" t="s">
        <v>907</v>
      </c>
      <c r="C37" s="1819"/>
      <c r="D37" s="1819"/>
      <c r="E37" s="1819"/>
      <c r="F37" s="1819"/>
      <c r="G37" s="1819"/>
      <c r="H37" s="1819"/>
      <c r="I37" s="1819"/>
      <c r="J37" s="1819"/>
      <c r="K37" s="1819"/>
      <c r="L37" s="1819"/>
      <c r="M37" s="1819"/>
      <c r="N37" s="1819"/>
      <c r="O37" s="1819"/>
      <c r="P37" s="1819"/>
      <c r="Q37" s="1819"/>
      <c r="R37" s="1819"/>
      <c r="S37" s="1819"/>
      <c r="T37" s="1819"/>
      <c r="U37" s="1819"/>
      <c r="V37" s="1819"/>
      <c r="W37" s="1819"/>
      <c r="X37" s="1819"/>
      <c r="Y37" s="1819"/>
      <c r="Z37" s="1819"/>
      <c r="AA37" s="1819"/>
      <c r="AB37" s="1819"/>
      <c r="AC37" s="1819"/>
      <c r="AD37" s="1819"/>
      <c r="AE37" s="1819"/>
      <c r="AF37" s="1819"/>
      <c r="AG37" s="1819"/>
      <c r="AH37" s="1819"/>
      <c r="AI37" s="1819"/>
      <c r="AJ37" s="1819"/>
      <c r="AK37" s="1819"/>
      <c r="AL37" s="374"/>
    </row>
    <row r="38" spans="2:38" ht="18.75" customHeight="1">
      <c r="B38" s="1819"/>
      <c r="C38" s="1819"/>
      <c r="D38" s="1819"/>
      <c r="E38" s="1819"/>
      <c r="F38" s="1819"/>
      <c r="G38" s="1819"/>
      <c r="H38" s="1819"/>
      <c r="I38" s="1819"/>
      <c r="J38" s="1819"/>
      <c r="K38" s="1819"/>
      <c r="L38" s="1819"/>
      <c r="M38" s="1819"/>
      <c r="N38" s="1819"/>
      <c r="O38" s="1819"/>
      <c r="P38" s="1819"/>
      <c r="Q38" s="1819"/>
      <c r="R38" s="1819"/>
      <c r="S38" s="1819"/>
      <c r="T38" s="1819"/>
      <c r="U38" s="1819"/>
      <c r="V38" s="1819"/>
      <c r="W38" s="1819"/>
      <c r="X38" s="1819"/>
      <c r="Y38" s="1819"/>
      <c r="Z38" s="1819"/>
      <c r="AA38" s="1819"/>
      <c r="AB38" s="1819"/>
      <c r="AC38" s="1819"/>
      <c r="AD38" s="1819"/>
      <c r="AE38" s="1819"/>
      <c r="AF38" s="1819"/>
      <c r="AG38" s="1819"/>
      <c r="AH38" s="1819"/>
      <c r="AI38" s="1819"/>
      <c r="AJ38" s="1819"/>
      <c r="AK38" s="1819"/>
      <c r="AL38" s="374"/>
    </row>
    <row r="39" spans="2:38" ht="18.75" customHeight="1">
      <c r="B39" s="1819"/>
      <c r="C39" s="1819"/>
      <c r="D39" s="1819"/>
      <c r="E39" s="1819"/>
      <c r="F39" s="1819"/>
      <c r="G39" s="1819"/>
      <c r="H39" s="1819"/>
      <c r="I39" s="1819"/>
      <c r="J39" s="1819"/>
      <c r="K39" s="1819"/>
      <c r="L39" s="1819"/>
      <c r="M39" s="1819"/>
      <c r="N39" s="1819"/>
      <c r="O39" s="1819"/>
      <c r="P39" s="1819"/>
      <c r="Q39" s="1819"/>
      <c r="R39" s="1819"/>
      <c r="S39" s="1819"/>
      <c r="T39" s="1819"/>
      <c r="U39" s="1819"/>
      <c r="V39" s="1819"/>
      <c r="W39" s="1819"/>
      <c r="X39" s="1819"/>
      <c r="Y39" s="1819"/>
      <c r="Z39" s="1819"/>
      <c r="AA39" s="1819"/>
      <c r="AB39" s="1819"/>
      <c r="AC39" s="1819"/>
      <c r="AD39" s="1819"/>
      <c r="AE39" s="1819"/>
      <c r="AF39" s="1819"/>
      <c r="AG39" s="1819"/>
      <c r="AH39" s="1819"/>
      <c r="AI39" s="1819"/>
      <c r="AJ39" s="1819"/>
      <c r="AK39" s="1819"/>
      <c r="AL39" s="374"/>
    </row>
    <row r="40" spans="2:38" ht="18.75" customHeight="1">
      <c r="B40" s="1819"/>
      <c r="C40" s="1819"/>
      <c r="D40" s="1819"/>
      <c r="E40" s="1819"/>
      <c r="F40" s="1819"/>
      <c r="G40" s="1819"/>
      <c r="H40" s="1819"/>
      <c r="I40" s="1819"/>
      <c r="J40" s="1819"/>
      <c r="K40" s="1819"/>
      <c r="L40" s="1819"/>
      <c r="M40" s="1819"/>
      <c r="N40" s="1819"/>
      <c r="O40" s="1819"/>
      <c r="P40" s="1819"/>
      <c r="Q40" s="1819"/>
      <c r="R40" s="1819"/>
      <c r="S40" s="1819"/>
      <c r="T40" s="1819"/>
      <c r="U40" s="1819"/>
      <c r="V40" s="1819"/>
      <c r="W40" s="1819"/>
      <c r="X40" s="1819"/>
      <c r="Y40" s="1819"/>
      <c r="Z40" s="1819"/>
      <c r="AA40" s="1819"/>
      <c r="AB40" s="1819"/>
      <c r="AC40" s="1819"/>
      <c r="AD40" s="1819"/>
      <c r="AE40" s="1819"/>
      <c r="AF40" s="1819"/>
      <c r="AG40" s="1819"/>
      <c r="AH40" s="1819"/>
      <c r="AI40" s="1819"/>
      <c r="AJ40" s="1819"/>
      <c r="AK40" s="1819"/>
      <c r="AL40" s="374"/>
    </row>
    <row r="41" spans="2:38" ht="80.25" customHeight="1">
      <c r="B41" s="1819"/>
      <c r="C41" s="1819"/>
      <c r="D41" s="1819"/>
      <c r="E41" s="1819"/>
      <c r="F41" s="1819"/>
      <c r="G41" s="1819"/>
      <c r="H41" s="1819"/>
      <c r="I41" s="1819"/>
      <c r="J41" s="1819"/>
      <c r="K41" s="1819"/>
      <c r="L41" s="1819"/>
      <c r="M41" s="1819"/>
      <c r="N41" s="1819"/>
      <c r="O41" s="1819"/>
      <c r="P41" s="1819"/>
      <c r="Q41" s="1819"/>
      <c r="R41" s="1819"/>
      <c r="S41" s="1819"/>
      <c r="T41" s="1819"/>
      <c r="U41" s="1819"/>
      <c r="V41" s="1819"/>
      <c r="W41" s="1819"/>
      <c r="X41" s="1819"/>
      <c r="Y41" s="1819"/>
      <c r="Z41" s="1819"/>
      <c r="AA41" s="1819"/>
      <c r="AB41" s="1819"/>
      <c r="AC41" s="1819"/>
      <c r="AD41" s="1819"/>
      <c r="AE41" s="1819"/>
      <c r="AF41" s="1819"/>
      <c r="AG41" s="1819"/>
      <c r="AH41" s="1819"/>
      <c r="AI41" s="1819"/>
      <c r="AJ41" s="1819"/>
      <c r="AK41" s="1819"/>
      <c r="AL41" s="374"/>
    </row>
    <row r="42" spans="2:38" ht="15" customHeight="1">
      <c r="B42" s="1816" t="s">
        <v>908</v>
      </c>
      <c r="C42" s="1816"/>
      <c r="D42" s="1816"/>
      <c r="E42" s="1816"/>
      <c r="F42" s="1816"/>
      <c r="G42" s="1816"/>
      <c r="H42" s="1816"/>
      <c r="I42" s="1816"/>
      <c r="J42" s="1816"/>
      <c r="K42" s="1816"/>
      <c r="L42" s="1816"/>
      <c r="M42" s="1816"/>
      <c r="N42" s="1816"/>
      <c r="O42" s="1816"/>
      <c r="P42" s="1816"/>
      <c r="Q42" s="1816"/>
      <c r="R42" s="1816"/>
      <c r="S42" s="1816"/>
      <c r="T42" s="1816"/>
      <c r="U42" s="1816"/>
      <c r="V42" s="1816"/>
      <c r="W42" s="1816"/>
      <c r="X42" s="1816"/>
      <c r="Y42" s="1816"/>
      <c r="Z42" s="1816"/>
      <c r="AA42" s="1816"/>
      <c r="AB42" s="1816"/>
      <c r="AC42" s="1816"/>
      <c r="AD42" s="1816"/>
      <c r="AE42" s="1816"/>
      <c r="AF42" s="1816"/>
      <c r="AG42" s="1816"/>
      <c r="AH42" s="1816"/>
      <c r="AI42" s="1816"/>
      <c r="AJ42" s="1816"/>
      <c r="AK42" s="1816"/>
      <c r="AL42" s="374"/>
    </row>
    <row r="43" spans="2:38" ht="15" customHeight="1">
      <c r="B43" s="1816"/>
      <c r="C43" s="1816"/>
      <c r="D43" s="1816"/>
      <c r="E43" s="1816"/>
      <c r="F43" s="1816"/>
      <c r="G43" s="1816"/>
      <c r="H43" s="1816"/>
      <c r="I43" s="1816"/>
      <c r="J43" s="1816"/>
      <c r="K43" s="1816"/>
      <c r="L43" s="1816"/>
      <c r="M43" s="1816"/>
      <c r="N43" s="1816"/>
      <c r="O43" s="1816"/>
      <c r="P43" s="1816"/>
      <c r="Q43" s="1816"/>
      <c r="R43" s="1816"/>
      <c r="S43" s="1816"/>
      <c r="T43" s="1816"/>
      <c r="U43" s="1816"/>
      <c r="V43" s="1816"/>
      <c r="W43" s="1816"/>
      <c r="X43" s="1816"/>
      <c r="Y43" s="1816"/>
      <c r="Z43" s="1816"/>
      <c r="AA43" s="1816"/>
      <c r="AB43" s="1816"/>
      <c r="AC43" s="1816"/>
      <c r="AD43" s="1816"/>
      <c r="AE43" s="1816"/>
      <c r="AF43" s="1816"/>
      <c r="AG43" s="1816"/>
      <c r="AH43" s="1816"/>
      <c r="AI43" s="1816"/>
      <c r="AJ43" s="1816"/>
      <c r="AK43" s="1816"/>
      <c r="AL43" s="374"/>
    </row>
    <row r="44" spans="2:38" ht="15" customHeight="1">
      <c r="B44" s="1816"/>
      <c r="C44" s="1816"/>
      <c r="D44" s="1816"/>
      <c r="E44" s="1816"/>
      <c r="F44" s="1816"/>
      <c r="G44" s="1816"/>
      <c r="H44" s="1816"/>
      <c r="I44" s="1816"/>
      <c r="J44" s="1816"/>
      <c r="K44" s="1816"/>
      <c r="L44" s="1816"/>
      <c r="M44" s="1816"/>
      <c r="N44" s="1816"/>
      <c r="O44" s="1816"/>
      <c r="P44" s="1816"/>
      <c r="Q44" s="1816"/>
      <c r="R44" s="1816"/>
      <c r="S44" s="1816"/>
      <c r="T44" s="1816"/>
      <c r="U44" s="1816"/>
      <c r="V44" s="1816"/>
      <c r="W44" s="1816"/>
      <c r="X44" s="1816"/>
      <c r="Y44" s="1816"/>
      <c r="Z44" s="1816"/>
      <c r="AA44" s="1816"/>
      <c r="AB44" s="1816"/>
      <c r="AC44" s="1816"/>
      <c r="AD44" s="1816"/>
      <c r="AE44" s="1816"/>
      <c r="AF44" s="1816"/>
      <c r="AG44" s="1816"/>
      <c r="AH44" s="1816"/>
      <c r="AI44" s="1816"/>
      <c r="AJ44" s="1816"/>
      <c r="AK44" s="1816"/>
      <c r="AL44" s="374"/>
    </row>
    <row r="45" spans="2:38" ht="15" customHeight="1">
      <c r="B45" s="1816"/>
      <c r="C45" s="1816"/>
      <c r="D45" s="1816"/>
      <c r="E45" s="1816"/>
      <c r="F45" s="1816"/>
      <c r="G45" s="1816"/>
      <c r="H45" s="1816"/>
      <c r="I45" s="1816"/>
      <c r="J45" s="1816"/>
      <c r="K45" s="1816"/>
      <c r="L45" s="1816"/>
      <c r="M45" s="1816"/>
      <c r="N45" s="1816"/>
      <c r="O45" s="1816"/>
      <c r="P45" s="1816"/>
      <c r="Q45" s="1816"/>
      <c r="R45" s="1816"/>
      <c r="S45" s="1816"/>
      <c r="T45" s="1816"/>
      <c r="U45" s="1816"/>
      <c r="V45" s="1816"/>
      <c r="W45" s="1816"/>
      <c r="X45" s="1816"/>
      <c r="Y45" s="1816"/>
      <c r="Z45" s="1816"/>
      <c r="AA45" s="1816"/>
      <c r="AB45" s="1816"/>
      <c r="AC45" s="1816"/>
      <c r="AD45" s="1816"/>
      <c r="AE45" s="1816"/>
      <c r="AF45" s="1816"/>
      <c r="AG45" s="1816"/>
      <c r="AH45" s="1816"/>
      <c r="AI45" s="1816"/>
      <c r="AJ45" s="1816"/>
      <c r="AK45" s="1816"/>
      <c r="AL45" s="374"/>
    </row>
    <row r="46" spans="2:38" ht="37.5" customHeight="1">
      <c r="B46" s="1816"/>
      <c r="C46" s="1816"/>
      <c r="D46" s="1816"/>
      <c r="E46" s="1816"/>
      <c r="F46" s="1816"/>
      <c r="G46" s="1816"/>
      <c r="H46" s="1816"/>
      <c r="I46" s="1816"/>
      <c r="J46" s="1816"/>
      <c r="K46" s="1816"/>
      <c r="L46" s="1816"/>
      <c r="M46" s="1816"/>
      <c r="N46" s="1816"/>
      <c r="O46" s="1816"/>
      <c r="P46" s="1816"/>
      <c r="Q46" s="1816"/>
      <c r="R46" s="1816"/>
      <c r="S46" s="1816"/>
      <c r="T46" s="1816"/>
      <c r="U46" s="1816"/>
      <c r="V46" s="1816"/>
      <c r="W46" s="1816"/>
      <c r="X46" s="1816"/>
      <c r="Y46" s="1816"/>
      <c r="Z46" s="1816"/>
      <c r="AA46" s="1816"/>
      <c r="AB46" s="1816"/>
      <c r="AC46" s="1816"/>
      <c r="AD46" s="1816"/>
      <c r="AE46" s="1816"/>
      <c r="AF46" s="1816"/>
      <c r="AG46" s="1816"/>
      <c r="AH46" s="1816"/>
      <c r="AI46" s="1816"/>
      <c r="AJ46" s="1816"/>
      <c r="AK46" s="1816"/>
      <c r="AL46" s="374"/>
    </row>
    <row r="47" spans="2:38" s="375" customFormat="1" ht="36.75" customHeight="1">
      <c r="B47" s="1816" t="s">
        <v>909</v>
      </c>
      <c r="C47" s="1816"/>
      <c r="D47" s="1816"/>
      <c r="E47" s="1816"/>
      <c r="F47" s="1816"/>
      <c r="G47" s="1816"/>
      <c r="H47" s="1816"/>
      <c r="I47" s="1816"/>
      <c r="J47" s="1816"/>
      <c r="K47" s="1816"/>
      <c r="L47" s="1816"/>
      <c r="M47" s="1816"/>
      <c r="N47" s="1816"/>
      <c r="O47" s="1816"/>
      <c r="P47" s="1816"/>
      <c r="Q47" s="1816"/>
      <c r="R47" s="1816"/>
      <c r="S47" s="1816"/>
      <c r="T47" s="1816"/>
      <c r="U47" s="1816"/>
      <c r="V47" s="1816"/>
      <c r="W47" s="1816"/>
      <c r="X47" s="1816"/>
      <c r="Y47" s="1816"/>
      <c r="Z47" s="1816"/>
      <c r="AA47" s="1816"/>
      <c r="AB47" s="1816"/>
      <c r="AC47" s="1816"/>
      <c r="AD47" s="1816"/>
      <c r="AE47" s="1816"/>
      <c r="AF47" s="1816"/>
      <c r="AG47" s="1816"/>
      <c r="AH47" s="1816"/>
      <c r="AI47" s="1816"/>
      <c r="AJ47" s="1816"/>
      <c r="AK47" s="1816"/>
    </row>
    <row r="48" spans="2:38" s="375" customFormat="1" ht="36" customHeight="1">
      <c r="B48" s="1816" t="s">
        <v>910</v>
      </c>
      <c r="C48" s="1816"/>
      <c r="D48" s="1816"/>
      <c r="E48" s="1816"/>
      <c r="F48" s="1816"/>
      <c r="G48" s="1816"/>
      <c r="H48" s="1816"/>
      <c r="I48" s="1816"/>
      <c r="J48" s="1816"/>
      <c r="K48" s="1816"/>
      <c r="L48" s="1816"/>
      <c r="M48" s="1816"/>
      <c r="N48" s="1816"/>
      <c r="O48" s="1816"/>
      <c r="P48" s="1816"/>
      <c r="Q48" s="1816"/>
      <c r="R48" s="1816"/>
      <c r="S48" s="1816"/>
      <c r="T48" s="1816"/>
      <c r="U48" s="1816"/>
      <c r="V48" s="1816"/>
      <c r="W48" s="1816"/>
      <c r="X48" s="1816"/>
      <c r="Y48" s="1816"/>
      <c r="Z48" s="1816"/>
      <c r="AA48" s="1816"/>
      <c r="AB48" s="1816"/>
      <c r="AC48" s="1816"/>
      <c r="AD48" s="1816"/>
      <c r="AE48" s="1816"/>
      <c r="AF48" s="1816"/>
      <c r="AG48" s="1816"/>
      <c r="AH48" s="1816"/>
      <c r="AI48" s="1816"/>
      <c r="AJ48" s="1816"/>
      <c r="AK48" s="1816"/>
    </row>
    <row r="49" spans="2:37" s="375" customFormat="1" ht="21" customHeight="1">
      <c r="B49" s="375" t="s">
        <v>911</v>
      </c>
      <c r="AK49" s="376"/>
    </row>
    <row r="50" spans="2:37" s="375" customFormat="1" ht="21" customHeight="1">
      <c r="B50" s="375" t="s">
        <v>911</v>
      </c>
      <c r="AK50" s="376"/>
    </row>
  </sheetData>
  <protectedRanges>
    <protectedRange sqref="L7:Y7 AG7:AJ7 L6:AJ6 L8:AJ8" name="範囲1"/>
  </protectedRanges>
  <mergeCells count="91">
    <mergeCell ref="B47:AK47"/>
    <mergeCell ref="B48:AK48"/>
    <mergeCell ref="C33:R33"/>
    <mergeCell ref="S33:AJ33"/>
    <mergeCell ref="B35:G35"/>
    <mergeCell ref="H35:AJ35"/>
    <mergeCell ref="B37:AK41"/>
    <mergeCell ref="B42:AK46"/>
    <mergeCell ref="B30:R30"/>
    <mergeCell ref="S30:AJ30"/>
    <mergeCell ref="C31:R31"/>
    <mergeCell ref="S31:AJ31"/>
    <mergeCell ref="C32:R32"/>
    <mergeCell ref="S32:AJ32"/>
    <mergeCell ref="B27:AJ27"/>
    <mergeCell ref="B28:R28"/>
    <mergeCell ref="S28:AB28"/>
    <mergeCell ref="AE28:AJ28"/>
    <mergeCell ref="B29:R29"/>
    <mergeCell ref="S29:AB29"/>
    <mergeCell ref="AE29:AJ29"/>
    <mergeCell ref="C24:K24"/>
    <mergeCell ref="L24:X24"/>
    <mergeCell ref="Y24:AD24"/>
    <mergeCell ref="AE24:AJ24"/>
    <mergeCell ref="B25:K25"/>
    <mergeCell ref="L25:P25"/>
    <mergeCell ref="Q25:R25"/>
    <mergeCell ref="S25:AD25"/>
    <mergeCell ref="AE25:AJ25"/>
    <mergeCell ref="C22:K22"/>
    <mergeCell ref="L22:X22"/>
    <mergeCell ref="Y22:AD22"/>
    <mergeCell ref="AE22:AJ22"/>
    <mergeCell ref="C23:K23"/>
    <mergeCell ref="L23:X23"/>
    <mergeCell ref="Y23:AD23"/>
    <mergeCell ref="AE23:AJ23"/>
    <mergeCell ref="C20:K20"/>
    <mergeCell ref="L20:X20"/>
    <mergeCell ref="Y20:AD20"/>
    <mergeCell ref="AE20:AJ20"/>
    <mergeCell ref="C21:K21"/>
    <mergeCell ref="L21:X21"/>
    <mergeCell ref="Y21:AD21"/>
    <mergeCell ref="AE21:AJ21"/>
    <mergeCell ref="C18:K18"/>
    <mergeCell ref="L18:X18"/>
    <mergeCell ref="Y18:AD18"/>
    <mergeCell ref="AE18:AJ18"/>
    <mergeCell ref="C19:K19"/>
    <mergeCell ref="L19:X19"/>
    <mergeCell ref="Y19:AD19"/>
    <mergeCell ref="AE19:AJ19"/>
    <mergeCell ref="C16:K16"/>
    <mergeCell ref="L16:X16"/>
    <mergeCell ref="Y16:AD16"/>
    <mergeCell ref="AE16:AJ16"/>
    <mergeCell ref="C17:K17"/>
    <mergeCell ref="L17:X17"/>
    <mergeCell ref="Y17:AD17"/>
    <mergeCell ref="AE17:AJ17"/>
    <mergeCell ref="B14:K14"/>
    <mergeCell ref="L14:X14"/>
    <mergeCell ref="Y14:AD14"/>
    <mergeCell ref="AE14:AJ14"/>
    <mergeCell ref="C15:K15"/>
    <mergeCell ref="L15:X15"/>
    <mergeCell ref="Y15:AD15"/>
    <mergeCell ref="AE15:AJ15"/>
    <mergeCell ref="C12:R12"/>
    <mergeCell ref="S12:AB12"/>
    <mergeCell ref="AE12:AJ12"/>
    <mergeCell ref="B13:R13"/>
    <mergeCell ref="S13:AB13"/>
    <mergeCell ref="AE13:AJ13"/>
    <mergeCell ref="B8:K8"/>
    <mergeCell ref="L8:AJ8"/>
    <mergeCell ref="B10:AJ10"/>
    <mergeCell ref="B11:R11"/>
    <mergeCell ref="S11:AB11"/>
    <mergeCell ref="AE11:AJ11"/>
    <mergeCell ref="B7:K7"/>
    <mergeCell ref="L7:Y7"/>
    <mergeCell ref="Z7:AF7"/>
    <mergeCell ref="AG7:AJ7"/>
    <mergeCell ref="AM1:AN1"/>
    <mergeCell ref="AA2:AJ2"/>
    <mergeCell ref="B4:AJ4"/>
    <mergeCell ref="B6:K6"/>
    <mergeCell ref="L6:AJ6"/>
  </mergeCells>
  <phoneticPr fontId="29"/>
  <hyperlinks>
    <hyperlink ref="AM1" location="目次!A1" display="目次に戻る"/>
    <hyperlink ref="AM1:AN1" location="目次!A32" display="目次に戻る"/>
  </hyperlinks>
  <pageMargins left="0.62992125984251968" right="0.62992125984251968" top="0.55118110236220474" bottom="0.31496062992125984" header="0.51181102362204722" footer="0.51181102362204722"/>
  <pageSetup paperSize="9" scale="77" firstPageNumber="0" orientation="portrait" blackAndWhite="1" cellComments="atEnd" horizontalDpi="300" verticalDpi="3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0"/>
  <sheetViews>
    <sheetView view="pageBreakPreview" zoomScaleSheetLayoutView="100" workbookViewId="0">
      <selection activeCell="AA3" sqref="AA3"/>
    </sheetView>
  </sheetViews>
  <sheetFormatPr defaultColWidth="8.625" defaultRowHeight="21" customHeight="1"/>
  <cols>
    <col min="1" max="1" width="7.875" style="357" customWidth="1"/>
    <col min="2" max="23" width="2.625" style="357" customWidth="1"/>
    <col min="24" max="24" width="5.5" style="357" customWidth="1"/>
    <col min="25" max="25" width="4.375" style="357" customWidth="1"/>
    <col min="26" max="37" width="2.625" style="357" customWidth="1"/>
    <col min="38" max="38" width="2.5" style="357" customWidth="1"/>
    <col min="39" max="39" width="9" style="357" customWidth="1"/>
    <col min="40" max="40" width="2.5" style="357" customWidth="1"/>
    <col min="41" max="16384" width="8.625" style="357"/>
  </cols>
  <sheetData>
    <row r="1" spans="1:40" ht="20.100000000000001" customHeight="1">
      <c r="AM1" s="795" t="s">
        <v>188</v>
      </c>
      <c r="AN1" s="795"/>
    </row>
    <row r="2" spans="1:40" ht="20.100000000000001" customHeight="1">
      <c r="AA2" s="1792" t="str">
        <f>IF(基本情報入力シート!D3="","",基本情報入力シート!D3)</f>
        <v/>
      </c>
      <c r="AB2" s="1792"/>
      <c r="AC2" s="1792"/>
      <c r="AD2" s="1792"/>
      <c r="AE2" s="1792"/>
      <c r="AF2" s="1792"/>
      <c r="AG2" s="1792"/>
      <c r="AH2" s="1792"/>
      <c r="AI2" s="1792"/>
      <c r="AJ2" s="1792"/>
    </row>
    <row r="3" spans="1:40" ht="20.100000000000001" customHeight="1"/>
    <row r="4" spans="1:40" ht="20.100000000000001" customHeight="1">
      <c r="A4" s="358"/>
      <c r="B4" s="1793" t="s">
        <v>912</v>
      </c>
      <c r="C4" s="1793"/>
      <c r="D4" s="1793"/>
      <c r="E4" s="1793"/>
      <c r="F4" s="1793"/>
      <c r="G4" s="1793"/>
      <c r="H4" s="1793"/>
      <c r="I4" s="1793"/>
      <c r="J4" s="1793"/>
      <c r="K4" s="1793"/>
      <c r="L4" s="1793"/>
      <c r="M4" s="1793"/>
      <c r="N4" s="1793"/>
      <c r="O4" s="1793"/>
      <c r="P4" s="1793"/>
      <c r="Q4" s="1793"/>
      <c r="R4" s="1793"/>
      <c r="S4" s="1793"/>
      <c r="T4" s="1793"/>
      <c r="U4" s="1793"/>
      <c r="V4" s="1793"/>
      <c r="W4" s="1793"/>
      <c r="X4" s="1793"/>
      <c r="Y4" s="1793"/>
      <c r="Z4" s="1793"/>
      <c r="AA4" s="1793"/>
      <c r="AB4" s="1793"/>
      <c r="AC4" s="1793"/>
      <c r="AD4" s="1793"/>
      <c r="AE4" s="1793"/>
      <c r="AF4" s="1793"/>
      <c r="AG4" s="1793"/>
      <c r="AH4" s="1793"/>
      <c r="AI4" s="1793"/>
      <c r="AJ4" s="1793"/>
      <c r="AK4" s="358"/>
    </row>
    <row r="5" spans="1:40" s="377" customFormat="1" ht="20.100000000000001" customHeight="1">
      <c r="A5" s="359"/>
      <c r="B5" s="359"/>
      <c r="C5" s="359"/>
      <c r="D5" s="359"/>
      <c r="E5" s="359"/>
      <c r="F5" s="359"/>
      <c r="G5" s="359"/>
      <c r="H5" s="359"/>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row>
    <row r="6" spans="1:40" s="377" customFormat="1" ht="29.25" customHeight="1">
      <c r="A6" s="359"/>
      <c r="B6" s="1788" t="s">
        <v>880</v>
      </c>
      <c r="C6" s="1788"/>
      <c r="D6" s="1788"/>
      <c r="E6" s="1788"/>
      <c r="F6" s="1788"/>
      <c r="G6" s="1788"/>
      <c r="H6" s="1788"/>
      <c r="I6" s="1788"/>
      <c r="J6" s="1788"/>
      <c r="K6" s="1788"/>
      <c r="L6" s="1794" t="str">
        <f>IF(基本情報入力シート!$D$23="","",基本情報入力シート!$D$23)</f>
        <v/>
      </c>
      <c r="M6" s="1794"/>
      <c r="N6" s="1794"/>
      <c r="O6" s="1794"/>
      <c r="P6" s="1794"/>
      <c r="Q6" s="1794"/>
      <c r="R6" s="1794"/>
      <c r="S6" s="1794"/>
      <c r="T6" s="1794"/>
      <c r="U6" s="1794"/>
      <c r="V6" s="1794"/>
      <c r="W6" s="1794"/>
      <c r="X6" s="1794"/>
      <c r="Y6" s="1794"/>
      <c r="Z6" s="1794"/>
      <c r="AA6" s="1794"/>
      <c r="AB6" s="1794"/>
      <c r="AC6" s="1794"/>
      <c r="AD6" s="1794"/>
      <c r="AE6" s="1794"/>
      <c r="AF6" s="1794"/>
      <c r="AG6" s="1794"/>
      <c r="AH6" s="1794"/>
      <c r="AI6" s="1794"/>
      <c r="AJ6" s="1794"/>
      <c r="AK6" s="360"/>
    </row>
    <row r="7" spans="1:40" s="377" customFormat="1" ht="31.5" customHeight="1">
      <c r="A7" s="359"/>
      <c r="B7" s="1788" t="s">
        <v>881</v>
      </c>
      <c r="C7" s="1788"/>
      <c r="D7" s="1788"/>
      <c r="E7" s="1788"/>
      <c r="F7" s="1788"/>
      <c r="G7" s="1788"/>
      <c r="H7" s="1788"/>
      <c r="I7" s="1788"/>
      <c r="J7" s="1788"/>
      <c r="K7" s="1788"/>
      <c r="L7" s="1789"/>
      <c r="M7" s="1789"/>
      <c r="N7" s="1789"/>
      <c r="O7" s="1789"/>
      <c r="P7" s="1789"/>
      <c r="Q7" s="1789"/>
      <c r="R7" s="1789"/>
      <c r="S7" s="1789"/>
      <c r="T7" s="1789"/>
      <c r="U7" s="1789"/>
      <c r="V7" s="1789"/>
      <c r="W7" s="1789"/>
      <c r="X7" s="1789"/>
      <c r="Y7" s="1789"/>
      <c r="Z7" s="1790" t="s">
        <v>882</v>
      </c>
      <c r="AA7" s="1790"/>
      <c r="AB7" s="1790"/>
      <c r="AC7" s="1790"/>
      <c r="AD7" s="1790"/>
      <c r="AE7" s="1790"/>
      <c r="AF7" s="1790"/>
      <c r="AG7" s="1791" t="s">
        <v>913</v>
      </c>
      <c r="AH7" s="1791"/>
      <c r="AI7" s="1791"/>
      <c r="AJ7" s="1791"/>
      <c r="AK7" s="360"/>
    </row>
    <row r="8" spans="1:40" s="377" customFormat="1" ht="29.25" customHeight="1">
      <c r="A8" s="360"/>
      <c r="B8" s="1795" t="s">
        <v>884</v>
      </c>
      <c r="C8" s="1795"/>
      <c r="D8" s="1795"/>
      <c r="E8" s="1795"/>
      <c r="F8" s="1795"/>
      <c r="G8" s="1795"/>
      <c r="H8" s="1795"/>
      <c r="I8" s="1795"/>
      <c r="J8" s="1795"/>
      <c r="K8" s="1795"/>
      <c r="L8" s="1796" t="s">
        <v>885</v>
      </c>
      <c r="M8" s="1796"/>
      <c r="N8" s="1796"/>
      <c r="O8" s="1796"/>
      <c r="P8" s="1796"/>
      <c r="Q8" s="1796"/>
      <c r="R8" s="1796"/>
      <c r="S8" s="1796"/>
      <c r="T8" s="1796"/>
      <c r="U8" s="1796"/>
      <c r="V8" s="1796"/>
      <c r="W8" s="1796"/>
      <c r="X8" s="1796"/>
      <c r="Y8" s="1796"/>
      <c r="Z8" s="1796"/>
      <c r="AA8" s="1796"/>
      <c r="AB8" s="1796"/>
      <c r="AC8" s="1796"/>
      <c r="AD8" s="1796"/>
      <c r="AE8" s="1796"/>
      <c r="AF8" s="1796"/>
      <c r="AG8" s="1796"/>
      <c r="AH8" s="1796"/>
      <c r="AI8" s="1796"/>
      <c r="AJ8" s="1796"/>
      <c r="AK8" s="360"/>
    </row>
    <row r="9" spans="1:40" ht="9.75" customHeight="1">
      <c r="A9" s="358"/>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row>
    <row r="10" spans="1:40" ht="21" customHeight="1">
      <c r="A10" s="358"/>
      <c r="B10" s="1797" t="s">
        <v>886</v>
      </c>
      <c r="C10" s="1797"/>
      <c r="D10" s="1797"/>
      <c r="E10" s="1797"/>
      <c r="F10" s="1797"/>
      <c r="G10" s="1797"/>
      <c r="H10" s="1797"/>
      <c r="I10" s="1797"/>
      <c r="J10" s="1797"/>
      <c r="K10" s="1797"/>
      <c r="L10" s="1797"/>
      <c r="M10" s="1797"/>
      <c r="N10" s="1797"/>
      <c r="O10" s="1797"/>
      <c r="P10" s="1797"/>
      <c r="Q10" s="1797"/>
      <c r="R10" s="1797"/>
      <c r="S10" s="1797"/>
      <c r="T10" s="1797"/>
      <c r="U10" s="1797"/>
      <c r="V10" s="1797"/>
      <c r="W10" s="1797"/>
      <c r="X10" s="1797"/>
      <c r="Y10" s="1797"/>
      <c r="Z10" s="1797"/>
      <c r="AA10" s="1797"/>
      <c r="AB10" s="1797"/>
      <c r="AC10" s="1797"/>
      <c r="AD10" s="1797"/>
      <c r="AE10" s="1797"/>
      <c r="AF10" s="1797"/>
      <c r="AG10" s="1797"/>
      <c r="AH10" s="1797"/>
      <c r="AI10" s="1797"/>
      <c r="AJ10" s="1797"/>
      <c r="AK10" s="358"/>
    </row>
    <row r="11" spans="1:40" ht="21" customHeight="1">
      <c r="A11" s="358"/>
      <c r="B11" s="1798" t="s">
        <v>887</v>
      </c>
      <c r="C11" s="1798"/>
      <c r="D11" s="1798"/>
      <c r="E11" s="1798"/>
      <c r="F11" s="1798"/>
      <c r="G11" s="1798"/>
      <c r="H11" s="1798"/>
      <c r="I11" s="1798"/>
      <c r="J11" s="1798"/>
      <c r="K11" s="1798"/>
      <c r="L11" s="1798"/>
      <c r="M11" s="1798"/>
      <c r="N11" s="1798"/>
      <c r="O11" s="1798"/>
      <c r="P11" s="1798"/>
      <c r="Q11" s="1798"/>
      <c r="R11" s="1798"/>
      <c r="S11" s="1799"/>
      <c r="T11" s="1799"/>
      <c r="U11" s="1799"/>
      <c r="V11" s="1799"/>
      <c r="W11" s="1799"/>
      <c r="X11" s="1799"/>
      <c r="Y11" s="1799"/>
      <c r="Z11" s="1799"/>
      <c r="AA11" s="1799"/>
      <c r="AB11" s="1799"/>
      <c r="AC11" s="361" t="s">
        <v>888</v>
      </c>
      <c r="AD11" s="362"/>
      <c r="AE11" s="1800"/>
      <c r="AF11" s="1800"/>
      <c r="AG11" s="1800"/>
      <c r="AH11" s="1800"/>
      <c r="AI11" s="1800"/>
      <c r="AJ11" s="1800"/>
      <c r="AK11" s="358"/>
      <c r="AM11" s="378"/>
    </row>
    <row r="12" spans="1:40" ht="21" customHeight="1" thickBot="1">
      <c r="A12" s="358"/>
      <c r="B12" s="364"/>
      <c r="C12" s="1801" t="s">
        <v>914</v>
      </c>
      <c r="D12" s="1801"/>
      <c r="E12" s="1801"/>
      <c r="F12" s="1801"/>
      <c r="G12" s="1801"/>
      <c r="H12" s="1801"/>
      <c r="I12" s="1801"/>
      <c r="J12" s="1801"/>
      <c r="K12" s="1801"/>
      <c r="L12" s="1801"/>
      <c r="M12" s="1801"/>
      <c r="N12" s="1801"/>
      <c r="O12" s="1801"/>
      <c r="P12" s="1801"/>
      <c r="Q12" s="1801"/>
      <c r="R12" s="1801"/>
      <c r="S12" s="1802">
        <f>ROUNDUP(S11*30%,1)</f>
        <v>0</v>
      </c>
      <c r="T12" s="1802"/>
      <c r="U12" s="1802"/>
      <c r="V12" s="1802"/>
      <c r="W12" s="1802"/>
      <c r="X12" s="1802"/>
      <c r="Y12" s="1802"/>
      <c r="Z12" s="1802"/>
      <c r="AA12" s="1802"/>
      <c r="AB12" s="1802"/>
      <c r="AC12" s="365" t="s">
        <v>888</v>
      </c>
      <c r="AD12" s="365"/>
      <c r="AE12" s="1803"/>
      <c r="AF12" s="1803"/>
      <c r="AG12" s="1803"/>
      <c r="AH12" s="1803"/>
      <c r="AI12" s="1803"/>
      <c r="AJ12" s="1803"/>
      <c r="AK12" s="358"/>
    </row>
    <row r="13" spans="1:40" ht="21" customHeight="1" thickTop="1">
      <c r="A13" s="358"/>
      <c r="B13" s="1804" t="s">
        <v>890</v>
      </c>
      <c r="C13" s="1804"/>
      <c r="D13" s="1804"/>
      <c r="E13" s="1804"/>
      <c r="F13" s="1804"/>
      <c r="G13" s="1804"/>
      <c r="H13" s="1804"/>
      <c r="I13" s="1804"/>
      <c r="J13" s="1804"/>
      <c r="K13" s="1804"/>
      <c r="L13" s="1804"/>
      <c r="M13" s="1804"/>
      <c r="N13" s="1804"/>
      <c r="O13" s="1804"/>
      <c r="P13" s="1804"/>
      <c r="Q13" s="1804"/>
      <c r="R13" s="1804"/>
      <c r="S13" s="1805" t="e">
        <f>ROUNDUP(AE25/L25,1)</f>
        <v>#DIV/0!</v>
      </c>
      <c r="T13" s="1805"/>
      <c r="U13" s="1805"/>
      <c r="V13" s="1805"/>
      <c r="W13" s="1805"/>
      <c r="X13" s="1805"/>
      <c r="Y13" s="1805"/>
      <c r="Z13" s="1805"/>
      <c r="AA13" s="1805"/>
      <c r="AB13" s="1805"/>
      <c r="AC13" s="366" t="s">
        <v>888</v>
      </c>
      <c r="AD13" s="366"/>
      <c r="AE13" s="1806" t="s">
        <v>891</v>
      </c>
      <c r="AF13" s="1806"/>
      <c r="AG13" s="1806"/>
      <c r="AH13" s="1806"/>
      <c r="AI13" s="1806"/>
      <c r="AJ13" s="1806"/>
      <c r="AK13" s="358"/>
    </row>
    <row r="14" spans="1:40" ht="21" customHeight="1">
      <c r="A14" s="358"/>
      <c r="B14" s="1807" t="s">
        <v>892</v>
      </c>
      <c r="C14" s="1807"/>
      <c r="D14" s="1807"/>
      <c r="E14" s="1807"/>
      <c r="F14" s="1807"/>
      <c r="G14" s="1807"/>
      <c r="H14" s="1807"/>
      <c r="I14" s="1807"/>
      <c r="J14" s="1807"/>
      <c r="K14" s="1807"/>
      <c r="L14" s="1807" t="s">
        <v>893</v>
      </c>
      <c r="M14" s="1807"/>
      <c r="N14" s="1807"/>
      <c r="O14" s="1807"/>
      <c r="P14" s="1807"/>
      <c r="Q14" s="1807"/>
      <c r="R14" s="1807"/>
      <c r="S14" s="1807"/>
      <c r="T14" s="1807"/>
      <c r="U14" s="1807"/>
      <c r="V14" s="1807"/>
      <c r="W14" s="1807"/>
      <c r="X14" s="1807"/>
      <c r="Y14" s="1807" t="s">
        <v>894</v>
      </c>
      <c r="Z14" s="1807"/>
      <c r="AA14" s="1807"/>
      <c r="AB14" s="1807"/>
      <c r="AC14" s="1807"/>
      <c r="AD14" s="1807"/>
      <c r="AE14" s="1807" t="s">
        <v>895</v>
      </c>
      <c r="AF14" s="1807"/>
      <c r="AG14" s="1807"/>
      <c r="AH14" s="1807"/>
      <c r="AI14" s="1807"/>
      <c r="AJ14" s="1807"/>
      <c r="AK14" s="358"/>
    </row>
    <row r="15" spans="1:40" ht="21" customHeight="1">
      <c r="A15" s="358"/>
      <c r="B15" s="367">
        <v>1</v>
      </c>
      <c r="C15" s="1808"/>
      <c r="D15" s="1808"/>
      <c r="E15" s="1808"/>
      <c r="F15" s="1808"/>
      <c r="G15" s="1808"/>
      <c r="H15" s="1808"/>
      <c r="I15" s="1808"/>
      <c r="J15" s="1808"/>
      <c r="K15" s="1808"/>
      <c r="L15" s="1808"/>
      <c r="M15" s="1808"/>
      <c r="N15" s="1808"/>
      <c r="O15" s="1808"/>
      <c r="P15" s="1808"/>
      <c r="Q15" s="1808"/>
      <c r="R15" s="1808"/>
      <c r="S15" s="1808"/>
      <c r="T15" s="1808"/>
      <c r="U15" s="1808"/>
      <c r="V15" s="1808"/>
      <c r="W15" s="1808"/>
      <c r="X15" s="1808"/>
      <c r="Y15" s="1808"/>
      <c r="Z15" s="1808"/>
      <c r="AA15" s="1808"/>
      <c r="AB15" s="1808"/>
      <c r="AC15" s="1808"/>
      <c r="AD15" s="1808"/>
      <c r="AE15" s="1808"/>
      <c r="AF15" s="1808"/>
      <c r="AG15" s="1808"/>
      <c r="AH15" s="1808"/>
      <c r="AI15" s="1808"/>
      <c r="AJ15" s="1808"/>
      <c r="AK15" s="358"/>
    </row>
    <row r="16" spans="1:40" ht="21" customHeight="1">
      <c r="A16" s="358"/>
      <c r="B16" s="367">
        <v>2</v>
      </c>
      <c r="C16" s="1808"/>
      <c r="D16" s="1808"/>
      <c r="E16" s="1808"/>
      <c r="F16" s="1808"/>
      <c r="G16" s="1808"/>
      <c r="H16" s="1808"/>
      <c r="I16" s="1808"/>
      <c r="J16" s="1808"/>
      <c r="K16" s="1808"/>
      <c r="L16" s="1808"/>
      <c r="M16" s="1808"/>
      <c r="N16" s="1808"/>
      <c r="O16" s="1808"/>
      <c r="P16" s="1808"/>
      <c r="Q16" s="1808"/>
      <c r="R16" s="1808"/>
      <c r="S16" s="1808"/>
      <c r="T16" s="1808"/>
      <c r="U16" s="1808"/>
      <c r="V16" s="1808"/>
      <c r="W16" s="1808"/>
      <c r="X16" s="1808"/>
      <c r="Y16" s="1808"/>
      <c r="Z16" s="1808"/>
      <c r="AA16" s="1808"/>
      <c r="AB16" s="1808"/>
      <c r="AC16" s="1808"/>
      <c r="AD16" s="1808"/>
      <c r="AE16" s="1808"/>
      <c r="AF16" s="1808"/>
      <c r="AG16" s="1808"/>
      <c r="AH16" s="1808"/>
      <c r="AI16" s="1808"/>
      <c r="AJ16" s="1808"/>
      <c r="AK16" s="358"/>
    </row>
    <row r="17" spans="1:37" ht="21" customHeight="1">
      <c r="A17" s="358"/>
      <c r="B17" s="367">
        <v>3</v>
      </c>
      <c r="C17" s="1808"/>
      <c r="D17" s="1808"/>
      <c r="E17" s="1808"/>
      <c r="F17" s="1808"/>
      <c r="G17" s="1808"/>
      <c r="H17" s="1808"/>
      <c r="I17" s="1808"/>
      <c r="J17" s="1808"/>
      <c r="K17" s="1808"/>
      <c r="L17" s="1808"/>
      <c r="M17" s="1808"/>
      <c r="N17" s="1808"/>
      <c r="O17" s="1808"/>
      <c r="P17" s="1808"/>
      <c r="Q17" s="1808"/>
      <c r="R17" s="1808"/>
      <c r="S17" s="1808"/>
      <c r="T17" s="1808"/>
      <c r="U17" s="1808"/>
      <c r="V17" s="1808"/>
      <c r="W17" s="1808"/>
      <c r="X17" s="1808"/>
      <c r="Y17" s="1808"/>
      <c r="Z17" s="1808"/>
      <c r="AA17" s="1808"/>
      <c r="AB17" s="1808"/>
      <c r="AC17" s="1808"/>
      <c r="AD17" s="1808"/>
      <c r="AE17" s="1808"/>
      <c r="AF17" s="1808"/>
      <c r="AG17" s="1808"/>
      <c r="AH17" s="1808"/>
      <c r="AI17" s="1808"/>
      <c r="AJ17" s="1808"/>
      <c r="AK17" s="358"/>
    </row>
    <row r="18" spans="1:37" ht="21" customHeight="1">
      <c r="A18" s="358"/>
      <c r="B18" s="367">
        <v>4</v>
      </c>
      <c r="C18" s="1808"/>
      <c r="D18" s="1808"/>
      <c r="E18" s="1808"/>
      <c r="F18" s="1808"/>
      <c r="G18" s="1808"/>
      <c r="H18" s="1808"/>
      <c r="I18" s="1808"/>
      <c r="J18" s="1808"/>
      <c r="K18" s="1808"/>
      <c r="L18" s="1808"/>
      <c r="M18" s="1808"/>
      <c r="N18" s="1808"/>
      <c r="O18" s="1808"/>
      <c r="P18" s="1808"/>
      <c r="Q18" s="1808"/>
      <c r="R18" s="1808"/>
      <c r="S18" s="1808"/>
      <c r="T18" s="1808"/>
      <c r="U18" s="1808"/>
      <c r="V18" s="1808"/>
      <c r="W18" s="1808"/>
      <c r="X18" s="1808"/>
      <c r="Y18" s="1808"/>
      <c r="Z18" s="1808"/>
      <c r="AA18" s="1808"/>
      <c r="AB18" s="1808"/>
      <c r="AC18" s="1808"/>
      <c r="AD18" s="1808"/>
      <c r="AE18" s="1808"/>
      <c r="AF18" s="1808"/>
      <c r="AG18" s="1808"/>
      <c r="AH18" s="1808"/>
      <c r="AI18" s="1808"/>
      <c r="AJ18" s="1808"/>
      <c r="AK18" s="358"/>
    </row>
    <row r="19" spans="1:37" ht="21" customHeight="1">
      <c r="A19" s="358"/>
      <c r="B19" s="367">
        <v>5</v>
      </c>
      <c r="C19" s="1808"/>
      <c r="D19" s="1808"/>
      <c r="E19" s="1808"/>
      <c r="F19" s="1808"/>
      <c r="G19" s="1808"/>
      <c r="H19" s="1808"/>
      <c r="I19" s="1808"/>
      <c r="J19" s="1808"/>
      <c r="K19" s="1808"/>
      <c r="L19" s="1808"/>
      <c r="M19" s="1808"/>
      <c r="N19" s="1808"/>
      <c r="O19" s="1808"/>
      <c r="P19" s="1808"/>
      <c r="Q19" s="1808"/>
      <c r="R19" s="1808"/>
      <c r="S19" s="1808"/>
      <c r="T19" s="1808"/>
      <c r="U19" s="1808"/>
      <c r="V19" s="1808"/>
      <c r="W19" s="1808"/>
      <c r="X19" s="1808"/>
      <c r="Y19" s="1808"/>
      <c r="Z19" s="1808"/>
      <c r="AA19" s="1808"/>
      <c r="AB19" s="1808"/>
      <c r="AC19" s="1808"/>
      <c r="AD19" s="1808"/>
      <c r="AE19" s="1808"/>
      <c r="AF19" s="1808"/>
      <c r="AG19" s="1808"/>
      <c r="AH19" s="1808"/>
      <c r="AI19" s="1808"/>
      <c r="AJ19" s="1808"/>
      <c r="AK19" s="358"/>
    </row>
    <row r="20" spans="1:37" ht="21" customHeight="1">
      <c r="A20" s="358"/>
      <c r="B20" s="367">
        <v>6</v>
      </c>
      <c r="C20" s="1808"/>
      <c r="D20" s="1808"/>
      <c r="E20" s="1808"/>
      <c r="F20" s="1808"/>
      <c r="G20" s="1808"/>
      <c r="H20" s="1808"/>
      <c r="I20" s="1808"/>
      <c r="J20" s="1808"/>
      <c r="K20" s="1808"/>
      <c r="L20" s="1808"/>
      <c r="M20" s="1808"/>
      <c r="N20" s="1808"/>
      <c r="O20" s="1808"/>
      <c r="P20" s="1808"/>
      <c r="Q20" s="1808"/>
      <c r="R20" s="1808"/>
      <c r="S20" s="1808"/>
      <c r="T20" s="1808"/>
      <c r="U20" s="1808"/>
      <c r="V20" s="1808"/>
      <c r="W20" s="1808"/>
      <c r="X20" s="1808"/>
      <c r="Y20" s="1808"/>
      <c r="Z20" s="1808"/>
      <c r="AA20" s="1808"/>
      <c r="AB20" s="1808"/>
      <c r="AC20" s="1808"/>
      <c r="AD20" s="1808"/>
      <c r="AE20" s="1808"/>
      <c r="AF20" s="1808"/>
      <c r="AG20" s="1808"/>
      <c r="AH20" s="1808"/>
      <c r="AI20" s="1808"/>
      <c r="AJ20" s="1808"/>
      <c r="AK20" s="358"/>
    </row>
    <row r="21" spans="1:37" ht="21" customHeight="1">
      <c r="A21" s="358"/>
      <c r="B21" s="367">
        <v>7</v>
      </c>
      <c r="C21" s="1808"/>
      <c r="D21" s="1808"/>
      <c r="E21" s="1808"/>
      <c r="F21" s="1808"/>
      <c r="G21" s="1808"/>
      <c r="H21" s="1808"/>
      <c r="I21" s="1808"/>
      <c r="J21" s="1808"/>
      <c r="K21" s="1808"/>
      <c r="L21" s="1808"/>
      <c r="M21" s="1808"/>
      <c r="N21" s="1808"/>
      <c r="O21" s="1808"/>
      <c r="P21" s="1808"/>
      <c r="Q21" s="1808"/>
      <c r="R21" s="1808"/>
      <c r="S21" s="1808"/>
      <c r="T21" s="1808"/>
      <c r="U21" s="1808"/>
      <c r="V21" s="1808"/>
      <c r="W21" s="1808"/>
      <c r="X21" s="1808"/>
      <c r="Y21" s="1808"/>
      <c r="Z21" s="1808"/>
      <c r="AA21" s="1808"/>
      <c r="AB21" s="1808"/>
      <c r="AC21" s="1808"/>
      <c r="AD21" s="1808"/>
      <c r="AE21" s="1808"/>
      <c r="AF21" s="1808"/>
      <c r="AG21" s="1808"/>
      <c r="AH21" s="1808"/>
      <c r="AI21" s="1808"/>
      <c r="AJ21" s="1808"/>
      <c r="AK21" s="358"/>
    </row>
    <row r="22" spans="1:37" ht="21" customHeight="1">
      <c r="A22" s="358"/>
      <c r="B22" s="367">
        <v>8</v>
      </c>
      <c r="C22" s="1808"/>
      <c r="D22" s="1808"/>
      <c r="E22" s="1808"/>
      <c r="F22" s="1808"/>
      <c r="G22" s="1808"/>
      <c r="H22" s="1808"/>
      <c r="I22" s="1808"/>
      <c r="J22" s="1808"/>
      <c r="K22" s="1808"/>
      <c r="L22" s="1808"/>
      <c r="M22" s="1808"/>
      <c r="N22" s="1808"/>
      <c r="O22" s="1808"/>
      <c r="P22" s="1808"/>
      <c r="Q22" s="1808"/>
      <c r="R22" s="1808"/>
      <c r="S22" s="1808"/>
      <c r="T22" s="1808"/>
      <c r="U22" s="1808"/>
      <c r="V22" s="1808"/>
      <c r="W22" s="1808"/>
      <c r="X22" s="1808"/>
      <c r="Y22" s="1808"/>
      <c r="Z22" s="1808"/>
      <c r="AA22" s="1808"/>
      <c r="AB22" s="1808"/>
      <c r="AC22" s="1808"/>
      <c r="AD22" s="1808"/>
      <c r="AE22" s="1808"/>
      <c r="AF22" s="1808"/>
      <c r="AG22" s="1808"/>
      <c r="AH22" s="1808"/>
      <c r="AI22" s="1808"/>
      <c r="AJ22" s="1808"/>
      <c r="AK22" s="358"/>
    </row>
    <row r="23" spans="1:37" ht="21" customHeight="1">
      <c r="A23" s="358"/>
      <c r="B23" s="367">
        <v>9</v>
      </c>
      <c r="C23" s="1808"/>
      <c r="D23" s="1808"/>
      <c r="E23" s="1808"/>
      <c r="F23" s="1808"/>
      <c r="G23" s="1808"/>
      <c r="H23" s="1808"/>
      <c r="I23" s="1808"/>
      <c r="J23" s="1808"/>
      <c r="K23" s="1808"/>
      <c r="L23" s="1808"/>
      <c r="M23" s="1808"/>
      <c r="N23" s="1808"/>
      <c r="O23" s="1808"/>
      <c r="P23" s="1808"/>
      <c r="Q23" s="1808"/>
      <c r="R23" s="1808"/>
      <c r="S23" s="1808"/>
      <c r="T23" s="1808"/>
      <c r="U23" s="1808"/>
      <c r="V23" s="1808"/>
      <c r="W23" s="1808"/>
      <c r="X23" s="1808"/>
      <c r="Y23" s="1808"/>
      <c r="Z23" s="1808"/>
      <c r="AA23" s="1808"/>
      <c r="AB23" s="1808"/>
      <c r="AC23" s="1808"/>
      <c r="AD23" s="1808"/>
      <c r="AE23" s="1808"/>
      <c r="AF23" s="1808"/>
      <c r="AG23" s="1808"/>
      <c r="AH23" s="1808"/>
      <c r="AI23" s="1808"/>
      <c r="AJ23" s="1808"/>
      <c r="AK23" s="358"/>
    </row>
    <row r="24" spans="1:37" ht="21" customHeight="1">
      <c r="A24" s="358"/>
      <c r="B24" s="367">
        <v>10</v>
      </c>
      <c r="C24" s="1808"/>
      <c r="D24" s="1808"/>
      <c r="E24" s="1808"/>
      <c r="F24" s="1808"/>
      <c r="G24" s="1808"/>
      <c r="H24" s="1808"/>
      <c r="I24" s="1808"/>
      <c r="J24" s="1808"/>
      <c r="K24" s="1808"/>
      <c r="L24" s="1808"/>
      <c r="M24" s="1808"/>
      <c r="N24" s="1808"/>
      <c r="O24" s="1808"/>
      <c r="P24" s="1808"/>
      <c r="Q24" s="1808"/>
      <c r="R24" s="1808"/>
      <c r="S24" s="1808"/>
      <c r="T24" s="1808"/>
      <c r="U24" s="1808"/>
      <c r="V24" s="1808"/>
      <c r="W24" s="1808"/>
      <c r="X24" s="1808"/>
      <c r="Y24" s="1808"/>
      <c r="Z24" s="1808"/>
      <c r="AA24" s="1808"/>
      <c r="AB24" s="1808"/>
      <c r="AC24" s="1808"/>
      <c r="AD24" s="1808"/>
      <c r="AE24" s="1808"/>
      <c r="AF24" s="1808"/>
      <c r="AG24" s="1808"/>
      <c r="AH24" s="1808"/>
      <c r="AI24" s="1808"/>
      <c r="AJ24" s="1808"/>
      <c r="AK24" s="358"/>
    </row>
    <row r="25" spans="1:37" ht="21" customHeight="1">
      <c r="A25" s="358"/>
      <c r="B25" s="1809" t="s">
        <v>896</v>
      </c>
      <c r="C25" s="1809"/>
      <c r="D25" s="1809"/>
      <c r="E25" s="1809"/>
      <c r="F25" s="1809"/>
      <c r="G25" s="1809"/>
      <c r="H25" s="1809"/>
      <c r="I25" s="1809"/>
      <c r="J25" s="1809"/>
      <c r="K25" s="1809"/>
      <c r="L25" s="1810"/>
      <c r="M25" s="1810"/>
      <c r="N25" s="1810"/>
      <c r="O25" s="1810"/>
      <c r="P25" s="1810"/>
      <c r="Q25" s="1811" t="s">
        <v>897</v>
      </c>
      <c r="R25" s="1811"/>
      <c r="S25" s="1807" t="s">
        <v>898</v>
      </c>
      <c r="T25" s="1807"/>
      <c r="U25" s="1807"/>
      <c r="V25" s="1807"/>
      <c r="W25" s="1807"/>
      <c r="X25" s="1807"/>
      <c r="Y25" s="1807"/>
      <c r="Z25" s="1807"/>
      <c r="AA25" s="1807"/>
      <c r="AB25" s="1807"/>
      <c r="AC25" s="1807"/>
      <c r="AD25" s="1807"/>
      <c r="AE25" s="1812">
        <f>SUM(AE15:AJ24)</f>
        <v>0</v>
      </c>
      <c r="AF25" s="1812"/>
      <c r="AG25" s="1812"/>
      <c r="AH25" s="1812"/>
      <c r="AI25" s="1812"/>
      <c r="AJ25" s="1812"/>
      <c r="AK25" s="358"/>
    </row>
    <row r="26" spans="1:37" ht="9" customHeight="1">
      <c r="A26" s="358"/>
      <c r="B26" s="368"/>
      <c r="C26" s="369"/>
      <c r="D26" s="369"/>
      <c r="E26" s="369"/>
      <c r="F26" s="369"/>
      <c r="G26" s="369"/>
      <c r="H26" s="369"/>
      <c r="I26" s="369"/>
      <c r="J26" s="369"/>
      <c r="K26" s="369"/>
      <c r="L26" s="369"/>
      <c r="M26" s="369"/>
      <c r="N26" s="369"/>
      <c r="O26" s="369"/>
      <c r="P26" s="369"/>
      <c r="Q26" s="369"/>
      <c r="R26" s="369"/>
      <c r="S26" s="369"/>
      <c r="T26" s="369"/>
      <c r="U26" s="369"/>
      <c r="V26" s="369"/>
      <c r="W26" s="369"/>
      <c r="X26" s="369"/>
      <c r="Y26" s="369"/>
      <c r="Z26" s="369"/>
      <c r="AA26" s="369"/>
      <c r="AB26" s="369"/>
      <c r="AC26" s="369"/>
      <c r="AD26" s="369"/>
      <c r="AE26" s="369"/>
      <c r="AF26" s="369"/>
      <c r="AG26" s="369"/>
      <c r="AH26" s="369"/>
      <c r="AI26" s="369"/>
      <c r="AJ26" s="369"/>
      <c r="AK26" s="358"/>
    </row>
    <row r="27" spans="1:37" ht="21" customHeight="1">
      <c r="A27" s="358"/>
      <c r="B27" s="1797" t="s">
        <v>899</v>
      </c>
      <c r="C27" s="1797"/>
      <c r="D27" s="1797"/>
      <c r="E27" s="1797"/>
      <c r="F27" s="1797"/>
      <c r="G27" s="1797"/>
      <c r="H27" s="1797"/>
      <c r="I27" s="1797"/>
      <c r="J27" s="1797"/>
      <c r="K27" s="1797"/>
      <c r="L27" s="1797"/>
      <c r="M27" s="1797"/>
      <c r="N27" s="1797"/>
      <c r="O27" s="1797"/>
      <c r="P27" s="1797"/>
      <c r="Q27" s="1797"/>
      <c r="R27" s="1797"/>
      <c r="S27" s="1797"/>
      <c r="T27" s="1797"/>
      <c r="U27" s="1797"/>
      <c r="V27" s="1797"/>
      <c r="W27" s="1797"/>
      <c r="X27" s="1797"/>
      <c r="Y27" s="1797"/>
      <c r="Z27" s="1797"/>
      <c r="AA27" s="1797"/>
      <c r="AB27" s="1797"/>
      <c r="AC27" s="1797"/>
      <c r="AD27" s="1797"/>
      <c r="AE27" s="1797"/>
      <c r="AF27" s="1797"/>
      <c r="AG27" s="1797"/>
      <c r="AH27" s="1797"/>
      <c r="AI27" s="1797"/>
      <c r="AJ27" s="1797"/>
      <c r="AK27" s="358"/>
    </row>
    <row r="28" spans="1:37" ht="21" customHeight="1" thickBot="1">
      <c r="A28" s="358"/>
      <c r="B28" s="1813" t="s">
        <v>915</v>
      </c>
      <c r="C28" s="1813"/>
      <c r="D28" s="1813"/>
      <c r="E28" s="1813"/>
      <c r="F28" s="1813"/>
      <c r="G28" s="1813"/>
      <c r="H28" s="1813"/>
      <c r="I28" s="1813"/>
      <c r="J28" s="1813"/>
      <c r="K28" s="1813"/>
      <c r="L28" s="1813"/>
      <c r="M28" s="1813"/>
      <c r="N28" s="1813"/>
      <c r="O28" s="1813"/>
      <c r="P28" s="1813"/>
      <c r="Q28" s="1813"/>
      <c r="R28" s="1813"/>
      <c r="S28" s="1802">
        <f>ROUNDUP(S11/50,1)</f>
        <v>0</v>
      </c>
      <c r="T28" s="1802"/>
      <c r="U28" s="1802"/>
      <c r="V28" s="1802"/>
      <c r="W28" s="1802"/>
      <c r="X28" s="1802"/>
      <c r="Y28" s="1802"/>
      <c r="Z28" s="1802"/>
      <c r="AA28" s="1802"/>
      <c r="AB28" s="1802"/>
      <c r="AC28" s="370" t="s">
        <v>888</v>
      </c>
      <c r="AD28" s="371"/>
      <c r="AE28" s="1803"/>
      <c r="AF28" s="1803"/>
      <c r="AG28" s="1803"/>
      <c r="AH28" s="1803"/>
      <c r="AI28" s="1803"/>
      <c r="AJ28" s="1803"/>
      <c r="AK28" s="358"/>
    </row>
    <row r="29" spans="1:37" ht="21" customHeight="1" thickTop="1">
      <c r="A29" s="358"/>
      <c r="B29" s="1804" t="s">
        <v>901</v>
      </c>
      <c r="C29" s="1804"/>
      <c r="D29" s="1804"/>
      <c r="E29" s="1804"/>
      <c r="F29" s="1804"/>
      <c r="G29" s="1804"/>
      <c r="H29" s="1804"/>
      <c r="I29" s="1804"/>
      <c r="J29" s="1804"/>
      <c r="K29" s="1804"/>
      <c r="L29" s="1804"/>
      <c r="M29" s="1804"/>
      <c r="N29" s="1804"/>
      <c r="O29" s="1804"/>
      <c r="P29" s="1804"/>
      <c r="Q29" s="1804"/>
      <c r="R29" s="1804"/>
      <c r="S29" s="1814"/>
      <c r="T29" s="1814"/>
      <c r="U29" s="1814"/>
      <c r="V29" s="1814"/>
      <c r="W29" s="1814"/>
      <c r="X29" s="1814"/>
      <c r="Y29" s="1814"/>
      <c r="Z29" s="1814"/>
      <c r="AA29" s="1814"/>
      <c r="AB29" s="1814"/>
      <c r="AC29" s="372" t="s">
        <v>888</v>
      </c>
      <c r="AD29" s="373"/>
      <c r="AE29" s="1806" t="s">
        <v>916</v>
      </c>
      <c r="AF29" s="1806"/>
      <c r="AG29" s="1806"/>
      <c r="AH29" s="1806"/>
      <c r="AI29" s="1806"/>
      <c r="AJ29" s="1806"/>
      <c r="AK29" s="358"/>
    </row>
    <row r="30" spans="1:37" ht="21" customHeight="1">
      <c r="A30" s="358"/>
      <c r="B30" s="1815" t="s">
        <v>903</v>
      </c>
      <c r="C30" s="1815"/>
      <c r="D30" s="1815"/>
      <c r="E30" s="1815"/>
      <c r="F30" s="1815"/>
      <c r="G30" s="1815"/>
      <c r="H30" s="1815"/>
      <c r="I30" s="1815"/>
      <c r="J30" s="1815"/>
      <c r="K30" s="1815"/>
      <c r="L30" s="1815"/>
      <c r="M30" s="1815"/>
      <c r="N30" s="1815"/>
      <c r="O30" s="1815"/>
      <c r="P30" s="1815"/>
      <c r="Q30" s="1815"/>
      <c r="R30" s="1815"/>
      <c r="S30" s="1815" t="s">
        <v>904</v>
      </c>
      <c r="T30" s="1815"/>
      <c r="U30" s="1815"/>
      <c r="V30" s="1815"/>
      <c r="W30" s="1815"/>
      <c r="X30" s="1815"/>
      <c r="Y30" s="1815"/>
      <c r="Z30" s="1815"/>
      <c r="AA30" s="1815"/>
      <c r="AB30" s="1815"/>
      <c r="AC30" s="1815"/>
      <c r="AD30" s="1815"/>
      <c r="AE30" s="1815"/>
      <c r="AF30" s="1815"/>
      <c r="AG30" s="1815"/>
      <c r="AH30" s="1815"/>
      <c r="AI30" s="1815"/>
      <c r="AJ30" s="1815"/>
      <c r="AK30" s="358"/>
    </row>
    <row r="31" spans="1:37" ht="21" customHeight="1">
      <c r="A31" s="358"/>
      <c r="B31" s="367">
        <v>1</v>
      </c>
      <c r="C31" s="1808"/>
      <c r="D31" s="1808"/>
      <c r="E31" s="1808"/>
      <c r="F31" s="1808"/>
      <c r="G31" s="1808"/>
      <c r="H31" s="1808"/>
      <c r="I31" s="1808"/>
      <c r="J31" s="1808"/>
      <c r="K31" s="1808"/>
      <c r="L31" s="1808"/>
      <c r="M31" s="1808"/>
      <c r="N31" s="1808"/>
      <c r="O31" s="1808"/>
      <c r="P31" s="1808"/>
      <c r="Q31" s="1808"/>
      <c r="R31" s="1808"/>
      <c r="S31" s="1808"/>
      <c r="T31" s="1808"/>
      <c r="U31" s="1808"/>
      <c r="V31" s="1808"/>
      <c r="W31" s="1808"/>
      <c r="X31" s="1808"/>
      <c r="Y31" s="1808"/>
      <c r="Z31" s="1808"/>
      <c r="AA31" s="1808"/>
      <c r="AB31" s="1808"/>
      <c r="AC31" s="1808"/>
      <c r="AD31" s="1808"/>
      <c r="AE31" s="1808"/>
      <c r="AF31" s="1808"/>
      <c r="AG31" s="1808"/>
      <c r="AH31" s="1808"/>
      <c r="AI31" s="1808"/>
      <c r="AJ31" s="1808"/>
      <c r="AK31" s="358"/>
    </row>
    <row r="32" spans="1:37" ht="21" customHeight="1">
      <c r="A32" s="358"/>
      <c r="B32" s="367">
        <v>2</v>
      </c>
      <c r="C32" s="1808"/>
      <c r="D32" s="1808"/>
      <c r="E32" s="1808"/>
      <c r="F32" s="1808"/>
      <c r="G32" s="1808"/>
      <c r="H32" s="1808"/>
      <c r="I32" s="1808"/>
      <c r="J32" s="1808"/>
      <c r="K32" s="1808"/>
      <c r="L32" s="1808"/>
      <c r="M32" s="1808"/>
      <c r="N32" s="1808"/>
      <c r="O32" s="1808"/>
      <c r="P32" s="1808"/>
      <c r="Q32" s="1808"/>
      <c r="R32" s="1808"/>
      <c r="S32" s="1808"/>
      <c r="T32" s="1808"/>
      <c r="U32" s="1808"/>
      <c r="V32" s="1808"/>
      <c r="W32" s="1808"/>
      <c r="X32" s="1808"/>
      <c r="Y32" s="1808"/>
      <c r="Z32" s="1808"/>
      <c r="AA32" s="1808"/>
      <c r="AB32" s="1808"/>
      <c r="AC32" s="1808"/>
      <c r="AD32" s="1808"/>
      <c r="AE32" s="1808"/>
      <c r="AF32" s="1808"/>
      <c r="AG32" s="1808"/>
      <c r="AH32" s="1808"/>
      <c r="AI32" s="1808"/>
      <c r="AJ32" s="1808"/>
      <c r="AK32" s="358"/>
    </row>
    <row r="33" spans="1:38" ht="21" customHeight="1">
      <c r="A33" s="358"/>
      <c r="B33" s="367">
        <v>3</v>
      </c>
      <c r="C33" s="1808"/>
      <c r="D33" s="1808"/>
      <c r="E33" s="1808"/>
      <c r="F33" s="1808"/>
      <c r="G33" s="1808"/>
      <c r="H33" s="1808"/>
      <c r="I33" s="1808"/>
      <c r="J33" s="1808"/>
      <c r="K33" s="1808"/>
      <c r="L33" s="1808"/>
      <c r="M33" s="1808"/>
      <c r="N33" s="1808"/>
      <c r="O33" s="1808"/>
      <c r="P33" s="1808"/>
      <c r="Q33" s="1808"/>
      <c r="R33" s="1808"/>
      <c r="S33" s="1808"/>
      <c r="T33" s="1808"/>
      <c r="U33" s="1808"/>
      <c r="V33" s="1808"/>
      <c r="W33" s="1808"/>
      <c r="X33" s="1808"/>
      <c r="Y33" s="1808"/>
      <c r="Z33" s="1808"/>
      <c r="AA33" s="1808"/>
      <c r="AB33" s="1808"/>
      <c r="AC33" s="1808"/>
      <c r="AD33" s="1808"/>
      <c r="AE33" s="1808"/>
      <c r="AF33" s="1808"/>
      <c r="AG33" s="1808"/>
      <c r="AH33" s="1808"/>
      <c r="AI33" s="1808"/>
      <c r="AJ33" s="1808"/>
      <c r="AK33" s="358"/>
    </row>
    <row r="34" spans="1:38" ht="8.25" customHeight="1">
      <c r="A34" s="358"/>
      <c r="B34" s="368"/>
      <c r="C34" s="369"/>
      <c r="D34" s="369"/>
      <c r="E34" s="369"/>
      <c r="F34" s="369"/>
      <c r="G34" s="369"/>
      <c r="H34" s="369"/>
      <c r="I34" s="369"/>
      <c r="J34" s="369"/>
      <c r="K34" s="369"/>
      <c r="L34" s="369"/>
      <c r="M34" s="369"/>
      <c r="N34" s="369"/>
      <c r="O34" s="369"/>
      <c r="P34" s="369"/>
      <c r="Q34" s="369"/>
      <c r="R34" s="369"/>
      <c r="S34" s="369"/>
      <c r="T34" s="369"/>
      <c r="U34" s="369"/>
      <c r="V34" s="369"/>
      <c r="W34" s="369"/>
      <c r="X34" s="369"/>
      <c r="Y34" s="369"/>
      <c r="Z34" s="369"/>
      <c r="AA34" s="369"/>
      <c r="AB34" s="369"/>
      <c r="AC34" s="369"/>
      <c r="AD34" s="369"/>
      <c r="AE34" s="369"/>
      <c r="AF34" s="369"/>
      <c r="AG34" s="369"/>
      <c r="AH34" s="369"/>
      <c r="AI34" s="369"/>
      <c r="AJ34" s="369"/>
      <c r="AK34" s="358"/>
    </row>
    <row r="35" spans="1:38" ht="22.5" customHeight="1">
      <c r="A35" s="358"/>
      <c r="B35" s="1817" t="s">
        <v>905</v>
      </c>
      <c r="C35" s="1817"/>
      <c r="D35" s="1817"/>
      <c r="E35" s="1817"/>
      <c r="F35" s="1817"/>
      <c r="G35" s="1817"/>
      <c r="H35" s="1818" t="s">
        <v>906</v>
      </c>
      <c r="I35" s="1818"/>
      <c r="J35" s="1818"/>
      <c r="K35" s="1818"/>
      <c r="L35" s="1818"/>
      <c r="M35" s="1818"/>
      <c r="N35" s="1818"/>
      <c r="O35" s="1818"/>
      <c r="P35" s="1818"/>
      <c r="Q35" s="1818"/>
      <c r="R35" s="1818"/>
      <c r="S35" s="1818"/>
      <c r="T35" s="1818"/>
      <c r="U35" s="1818"/>
      <c r="V35" s="1818"/>
      <c r="W35" s="1818"/>
      <c r="X35" s="1818"/>
      <c r="Y35" s="1818"/>
      <c r="Z35" s="1818"/>
      <c r="AA35" s="1818"/>
      <c r="AB35" s="1818"/>
      <c r="AC35" s="1818"/>
      <c r="AD35" s="1818"/>
      <c r="AE35" s="1818"/>
      <c r="AF35" s="1818"/>
      <c r="AG35" s="1818"/>
      <c r="AH35" s="1818"/>
      <c r="AI35" s="1818"/>
      <c r="AJ35" s="1818"/>
      <c r="AK35" s="358"/>
    </row>
    <row r="36" spans="1:38" ht="8.25" customHeight="1">
      <c r="A36" s="358"/>
      <c r="B36" s="368"/>
      <c r="C36" s="369"/>
      <c r="D36" s="369"/>
      <c r="E36" s="369"/>
      <c r="F36" s="369"/>
      <c r="G36" s="369"/>
      <c r="H36" s="369"/>
      <c r="I36" s="369"/>
      <c r="J36" s="369"/>
      <c r="K36" s="369"/>
      <c r="L36" s="369"/>
      <c r="M36" s="369"/>
      <c r="N36" s="369"/>
      <c r="O36" s="369"/>
      <c r="P36" s="369"/>
      <c r="Q36" s="369"/>
      <c r="R36" s="369"/>
      <c r="S36" s="369"/>
      <c r="T36" s="369"/>
      <c r="U36" s="369"/>
      <c r="V36" s="369"/>
      <c r="W36" s="369"/>
      <c r="X36" s="369"/>
      <c r="Y36" s="369"/>
      <c r="Z36" s="369"/>
      <c r="AA36" s="369"/>
      <c r="AB36" s="369"/>
      <c r="AC36" s="369"/>
      <c r="AD36" s="369"/>
      <c r="AE36" s="369"/>
      <c r="AF36" s="369"/>
      <c r="AG36" s="369"/>
      <c r="AH36" s="369"/>
      <c r="AI36" s="369"/>
      <c r="AJ36" s="369"/>
      <c r="AK36" s="358"/>
    </row>
    <row r="37" spans="1:38" ht="18.75" customHeight="1">
      <c r="A37" s="358"/>
      <c r="B37" s="1819" t="s">
        <v>907</v>
      </c>
      <c r="C37" s="1819"/>
      <c r="D37" s="1819"/>
      <c r="E37" s="1819"/>
      <c r="F37" s="1819"/>
      <c r="G37" s="1819"/>
      <c r="H37" s="1819"/>
      <c r="I37" s="1819"/>
      <c r="J37" s="1819"/>
      <c r="K37" s="1819"/>
      <c r="L37" s="1819"/>
      <c r="M37" s="1819"/>
      <c r="N37" s="1819"/>
      <c r="O37" s="1819"/>
      <c r="P37" s="1819"/>
      <c r="Q37" s="1819"/>
      <c r="R37" s="1819"/>
      <c r="S37" s="1819"/>
      <c r="T37" s="1819"/>
      <c r="U37" s="1819"/>
      <c r="V37" s="1819"/>
      <c r="W37" s="1819"/>
      <c r="X37" s="1819"/>
      <c r="Y37" s="1819"/>
      <c r="Z37" s="1819"/>
      <c r="AA37" s="1819"/>
      <c r="AB37" s="1819"/>
      <c r="AC37" s="1819"/>
      <c r="AD37" s="1819"/>
      <c r="AE37" s="1819"/>
      <c r="AF37" s="1819"/>
      <c r="AG37" s="1819"/>
      <c r="AH37" s="1819"/>
      <c r="AI37" s="1819"/>
      <c r="AJ37" s="1819"/>
      <c r="AK37" s="1819"/>
      <c r="AL37" s="379"/>
    </row>
    <row r="38" spans="1:38" ht="18.75" customHeight="1">
      <c r="A38" s="358"/>
      <c r="B38" s="1819"/>
      <c r="C38" s="1819"/>
      <c r="D38" s="1819"/>
      <c r="E38" s="1819"/>
      <c r="F38" s="1819"/>
      <c r="G38" s="1819"/>
      <c r="H38" s="1819"/>
      <c r="I38" s="1819"/>
      <c r="J38" s="1819"/>
      <c r="K38" s="1819"/>
      <c r="L38" s="1819"/>
      <c r="M38" s="1819"/>
      <c r="N38" s="1819"/>
      <c r="O38" s="1819"/>
      <c r="P38" s="1819"/>
      <c r="Q38" s="1819"/>
      <c r="R38" s="1819"/>
      <c r="S38" s="1819"/>
      <c r="T38" s="1819"/>
      <c r="U38" s="1819"/>
      <c r="V38" s="1819"/>
      <c r="W38" s="1819"/>
      <c r="X38" s="1819"/>
      <c r="Y38" s="1819"/>
      <c r="Z38" s="1819"/>
      <c r="AA38" s="1819"/>
      <c r="AB38" s="1819"/>
      <c r="AC38" s="1819"/>
      <c r="AD38" s="1819"/>
      <c r="AE38" s="1819"/>
      <c r="AF38" s="1819"/>
      <c r="AG38" s="1819"/>
      <c r="AH38" s="1819"/>
      <c r="AI38" s="1819"/>
      <c r="AJ38" s="1819"/>
      <c r="AK38" s="1819"/>
      <c r="AL38" s="379"/>
    </row>
    <row r="39" spans="1:38" ht="18.75" customHeight="1">
      <c r="A39" s="358"/>
      <c r="B39" s="1819"/>
      <c r="C39" s="1819"/>
      <c r="D39" s="1819"/>
      <c r="E39" s="1819"/>
      <c r="F39" s="1819"/>
      <c r="G39" s="1819"/>
      <c r="H39" s="1819"/>
      <c r="I39" s="1819"/>
      <c r="J39" s="1819"/>
      <c r="K39" s="1819"/>
      <c r="L39" s="1819"/>
      <c r="M39" s="1819"/>
      <c r="N39" s="1819"/>
      <c r="O39" s="1819"/>
      <c r="P39" s="1819"/>
      <c r="Q39" s="1819"/>
      <c r="R39" s="1819"/>
      <c r="S39" s="1819"/>
      <c r="T39" s="1819"/>
      <c r="U39" s="1819"/>
      <c r="V39" s="1819"/>
      <c r="W39" s="1819"/>
      <c r="X39" s="1819"/>
      <c r="Y39" s="1819"/>
      <c r="Z39" s="1819"/>
      <c r="AA39" s="1819"/>
      <c r="AB39" s="1819"/>
      <c r="AC39" s="1819"/>
      <c r="AD39" s="1819"/>
      <c r="AE39" s="1819"/>
      <c r="AF39" s="1819"/>
      <c r="AG39" s="1819"/>
      <c r="AH39" s="1819"/>
      <c r="AI39" s="1819"/>
      <c r="AJ39" s="1819"/>
      <c r="AK39" s="1819"/>
      <c r="AL39" s="379"/>
    </row>
    <row r="40" spans="1:38" ht="18.75" customHeight="1">
      <c r="A40" s="358"/>
      <c r="B40" s="1819"/>
      <c r="C40" s="1819"/>
      <c r="D40" s="1819"/>
      <c r="E40" s="1819"/>
      <c r="F40" s="1819"/>
      <c r="G40" s="1819"/>
      <c r="H40" s="1819"/>
      <c r="I40" s="1819"/>
      <c r="J40" s="1819"/>
      <c r="K40" s="1819"/>
      <c r="L40" s="1819"/>
      <c r="M40" s="1819"/>
      <c r="N40" s="1819"/>
      <c r="O40" s="1819"/>
      <c r="P40" s="1819"/>
      <c r="Q40" s="1819"/>
      <c r="R40" s="1819"/>
      <c r="S40" s="1819"/>
      <c r="T40" s="1819"/>
      <c r="U40" s="1819"/>
      <c r="V40" s="1819"/>
      <c r="W40" s="1819"/>
      <c r="X40" s="1819"/>
      <c r="Y40" s="1819"/>
      <c r="Z40" s="1819"/>
      <c r="AA40" s="1819"/>
      <c r="AB40" s="1819"/>
      <c r="AC40" s="1819"/>
      <c r="AD40" s="1819"/>
      <c r="AE40" s="1819"/>
      <c r="AF40" s="1819"/>
      <c r="AG40" s="1819"/>
      <c r="AH40" s="1819"/>
      <c r="AI40" s="1819"/>
      <c r="AJ40" s="1819"/>
      <c r="AK40" s="1819"/>
      <c r="AL40" s="379"/>
    </row>
    <row r="41" spans="1:38" ht="81.75" customHeight="1">
      <c r="A41" s="358"/>
      <c r="B41" s="1819"/>
      <c r="C41" s="1819"/>
      <c r="D41" s="1819"/>
      <c r="E41" s="1819"/>
      <c r="F41" s="1819"/>
      <c r="G41" s="1819"/>
      <c r="H41" s="1819"/>
      <c r="I41" s="1819"/>
      <c r="J41" s="1819"/>
      <c r="K41" s="1819"/>
      <c r="L41" s="1819"/>
      <c r="M41" s="1819"/>
      <c r="N41" s="1819"/>
      <c r="O41" s="1819"/>
      <c r="P41" s="1819"/>
      <c r="Q41" s="1819"/>
      <c r="R41" s="1819"/>
      <c r="S41" s="1819"/>
      <c r="T41" s="1819"/>
      <c r="U41" s="1819"/>
      <c r="V41" s="1819"/>
      <c r="W41" s="1819"/>
      <c r="X41" s="1819"/>
      <c r="Y41" s="1819"/>
      <c r="Z41" s="1819"/>
      <c r="AA41" s="1819"/>
      <c r="AB41" s="1819"/>
      <c r="AC41" s="1819"/>
      <c r="AD41" s="1819"/>
      <c r="AE41" s="1819"/>
      <c r="AF41" s="1819"/>
      <c r="AG41" s="1819"/>
      <c r="AH41" s="1819"/>
      <c r="AI41" s="1819"/>
      <c r="AJ41" s="1819"/>
      <c r="AK41" s="1819"/>
      <c r="AL41" s="379"/>
    </row>
    <row r="42" spans="1:38" ht="15" customHeight="1">
      <c r="A42" s="358"/>
      <c r="B42" s="1816" t="s">
        <v>908</v>
      </c>
      <c r="C42" s="1816"/>
      <c r="D42" s="1816"/>
      <c r="E42" s="1816"/>
      <c r="F42" s="1816"/>
      <c r="G42" s="1816"/>
      <c r="H42" s="1816"/>
      <c r="I42" s="1816"/>
      <c r="J42" s="1816"/>
      <c r="K42" s="1816"/>
      <c r="L42" s="1816"/>
      <c r="M42" s="1816"/>
      <c r="N42" s="1816"/>
      <c r="O42" s="1816"/>
      <c r="P42" s="1816"/>
      <c r="Q42" s="1816"/>
      <c r="R42" s="1816"/>
      <c r="S42" s="1816"/>
      <c r="T42" s="1816"/>
      <c r="U42" s="1816"/>
      <c r="V42" s="1816"/>
      <c r="W42" s="1816"/>
      <c r="X42" s="1816"/>
      <c r="Y42" s="1816"/>
      <c r="Z42" s="1816"/>
      <c r="AA42" s="1816"/>
      <c r="AB42" s="1816"/>
      <c r="AC42" s="1816"/>
      <c r="AD42" s="1816"/>
      <c r="AE42" s="1816"/>
      <c r="AF42" s="1816"/>
      <c r="AG42" s="1816"/>
      <c r="AH42" s="1816"/>
      <c r="AI42" s="1816"/>
      <c r="AJ42" s="1816"/>
      <c r="AK42" s="1816"/>
      <c r="AL42" s="379"/>
    </row>
    <row r="43" spans="1:38" ht="15" customHeight="1">
      <c r="A43" s="358"/>
      <c r="B43" s="1816"/>
      <c r="C43" s="1816"/>
      <c r="D43" s="1816"/>
      <c r="E43" s="1816"/>
      <c r="F43" s="1816"/>
      <c r="G43" s="1816"/>
      <c r="H43" s="1816"/>
      <c r="I43" s="1816"/>
      <c r="J43" s="1816"/>
      <c r="K43" s="1816"/>
      <c r="L43" s="1816"/>
      <c r="M43" s="1816"/>
      <c r="N43" s="1816"/>
      <c r="O43" s="1816"/>
      <c r="P43" s="1816"/>
      <c r="Q43" s="1816"/>
      <c r="R43" s="1816"/>
      <c r="S43" s="1816"/>
      <c r="T43" s="1816"/>
      <c r="U43" s="1816"/>
      <c r="V43" s="1816"/>
      <c r="W43" s="1816"/>
      <c r="X43" s="1816"/>
      <c r="Y43" s="1816"/>
      <c r="Z43" s="1816"/>
      <c r="AA43" s="1816"/>
      <c r="AB43" s="1816"/>
      <c r="AC43" s="1816"/>
      <c r="AD43" s="1816"/>
      <c r="AE43" s="1816"/>
      <c r="AF43" s="1816"/>
      <c r="AG43" s="1816"/>
      <c r="AH43" s="1816"/>
      <c r="AI43" s="1816"/>
      <c r="AJ43" s="1816"/>
      <c r="AK43" s="1816"/>
      <c r="AL43" s="379"/>
    </row>
    <row r="44" spans="1:38" ht="15" customHeight="1">
      <c r="A44" s="358"/>
      <c r="B44" s="1816"/>
      <c r="C44" s="1816"/>
      <c r="D44" s="1816"/>
      <c r="E44" s="1816"/>
      <c r="F44" s="1816"/>
      <c r="G44" s="1816"/>
      <c r="H44" s="1816"/>
      <c r="I44" s="1816"/>
      <c r="J44" s="1816"/>
      <c r="K44" s="1816"/>
      <c r="L44" s="1816"/>
      <c r="M44" s="1816"/>
      <c r="N44" s="1816"/>
      <c r="O44" s="1816"/>
      <c r="P44" s="1816"/>
      <c r="Q44" s="1816"/>
      <c r="R44" s="1816"/>
      <c r="S44" s="1816"/>
      <c r="T44" s="1816"/>
      <c r="U44" s="1816"/>
      <c r="V44" s="1816"/>
      <c r="W44" s="1816"/>
      <c r="X44" s="1816"/>
      <c r="Y44" s="1816"/>
      <c r="Z44" s="1816"/>
      <c r="AA44" s="1816"/>
      <c r="AB44" s="1816"/>
      <c r="AC44" s="1816"/>
      <c r="AD44" s="1816"/>
      <c r="AE44" s="1816"/>
      <c r="AF44" s="1816"/>
      <c r="AG44" s="1816"/>
      <c r="AH44" s="1816"/>
      <c r="AI44" s="1816"/>
      <c r="AJ44" s="1816"/>
      <c r="AK44" s="1816"/>
      <c r="AL44" s="379"/>
    </row>
    <row r="45" spans="1:38" ht="15" customHeight="1">
      <c r="A45" s="358"/>
      <c r="B45" s="1816"/>
      <c r="C45" s="1816"/>
      <c r="D45" s="1816"/>
      <c r="E45" s="1816"/>
      <c r="F45" s="1816"/>
      <c r="G45" s="1816"/>
      <c r="H45" s="1816"/>
      <c r="I45" s="1816"/>
      <c r="J45" s="1816"/>
      <c r="K45" s="1816"/>
      <c r="L45" s="1816"/>
      <c r="M45" s="1816"/>
      <c r="N45" s="1816"/>
      <c r="O45" s="1816"/>
      <c r="P45" s="1816"/>
      <c r="Q45" s="1816"/>
      <c r="R45" s="1816"/>
      <c r="S45" s="1816"/>
      <c r="T45" s="1816"/>
      <c r="U45" s="1816"/>
      <c r="V45" s="1816"/>
      <c r="W45" s="1816"/>
      <c r="X45" s="1816"/>
      <c r="Y45" s="1816"/>
      <c r="Z45" s="1816"/>
      <c r="AA45" s="1816"/>
      <c r="AB45" s="1816"/>
      <c r="AC45" s="1816"/>
      <c r="AD45" s="1816"/>
      <c r="AE45" s="1816"/>
      <c r="AF45" s="1816"/>
      <c r="AG45" s="1816"/>
      <c r="AH45" s="1816"/>
      <c r="AI45" s="1816"/>
      <c r="AJ45" s="1816"/>
      <c r="AK45" s="1816"/>
      <c r="AL45" s="379"/>
    </row>
    <row r="46" spans="1:38" ht="36" customHeight="1">
      <c r="A46" s="358"/>
      <c r="B46" s="1816"/>
      <c r="C46" s="1816"/>
      <c r="D46" s="1816"/>
      <c r="E46" s="1816"/>
      <c r="F46" s="1816"/>
      <c r="G46" s="1816"/>
      <c r="H46" s="1816"/>
      <c r="I46" s="1816"/>
      <c r="J46" s="1816"/>
      <c r="K46" s="1816"/>
      <c r="L46" s="1816"/>
      <c r="M46" s="1816"/>
      <c r="N46" s="1816"/>
      <c r="O46" s="1816"/>
      <c r="P46" s="1816"/>
      <c r="Q46" s="1816"/>
      <c r="R46" s="1816"/>
      <c r="S46" s="1816"/>
      <c r="T46" s="1816"/>
      <c r="U46" s="1816"/>
      <c r="V46" s="1816"/>
      <c r="W46" s="1816"/>
      <c r="X46" s="1816"/>
      <c r="Y46" s="1816"/>
      <c r="Z46" s="1816"/>
      <c r="AA46" s="1816"/>
      <c r="AB46" s="1816"/>
      <c r="AC46" s="1816"/>
      <c r="AD46" s="1816"/>
      <c r="AE46" s="1816"/>
      <c r="AF46" s="1816"/>
      <c r="AG46" s="1816"/>
      <c r="AH46" s="1816"/>
      <c r="AI46" s="1816"/>
      <c r="AJ46" s="1816"/>
      <c r="AK46" s="1816"/>
      <c r="AL46" s="379"/>
    </row>
    <row r="47" spans="1:38" s="380" customFormat="1" ht="32.25" customHeight="1">
      <c r="A47" s="375"/>
      <c r="B47" s="1816" t="s">
        <v>909</v>
      </c>
      <c r="C47" s="1816"/>
      <c r="D47" s="1816"/>
      <c r="E47" s="1816"/>
      <c r="F47" s="1816"/>
      <c r="G47" s="1816"/>
      <c r="H47" s="1816"/>
      <c r="I47" s="1816"/>
      <c r="J47" s="1816"/>
      <c r="K47" s="1816"/>
      <c r="L47" s="1816"/>
      <c r="M47" s="1816"/>
      <c r="N47" s="1816"/>
      <c r="O47" s="1816"/>
      <c r="P47" s="1816"/>
      <c r="Q47" s="1816"/>
      <c r="R47" s="1816"/>
      <c r="S47" s="1816"/>
      <c r="T47" s="1816"/>
      <c r="U47" s="1816"/>
      <c r="V47" s="1816"/>
      <c r="W47" s="1816"/>
      <c r="X47" s="1816"/>
      <c r="Y47" s="1816"/>
      <c r="Z47" s="1816"/>
      <c r="AA47" s="1816"/>
      <c r="AB47" s="1816"/>
      <c r="AC47" s="1816"/>
      <c r="AD47" s="1816"/>
      <c r="AE47" s="1816"/>
      <c r="AF47" s="1816"/>
      <c r="AG47" s="1816"/>
      <c r="AH47" s="1816"/>
      <c r="AI47" s="1816"/>
      <c r="AJ47" s="1816"/>
      <c r="AK47" s="1816"/>
    </row>
    <row r="48" spans="1:38" s="380" customFormat="1" ht="36" customHeight="1">
      <c r="A48" s="375"/>
      <c r="B48" s="1816" t="s">
        <v>910</v>
      </c>
      <c r="C48" s="1816"/>
      <c r="D48" s="1816"/>
      <c r="E48" s="1816"/>
      <c r="F48" s="1816"/>
      <c r="G48" s="1816"/>
      <c r="H48" s="1816"/>
      <c r="I48" s="1816"/>
      <c r="J48" s="1816"/>
      <c r="K48" s="1816"/>
      <c r="L48" s="1816"/>
      <c r="M48" s="1816"/>
      <c r="N48" s="1816"/>
      <c r="O48" s="1816"/>
      <c r="P48" s="1816"/>
      <c r="Q48" s="1816"/>
      <c r="R48" s="1816"/>
      <c r="S48" s="1816"/>
      <c r="T48" s="1816"/>
      <c r="U48" s="1816"/>
      <c r="V48" s="1816"/>
      <c r="W48" s="1816"/>
      <c r="X48" s="1816"/>
      <c r="Y48" s="1816"/>
      <c r="Z48" s="1816"/>
      <c r="AA48" s="1816"/>
      <c r="AB48" s="1816"/>
      <c r="AC48" s="1816"/>
      <c r="AD48" s="1816"/>
      <c r="AE48" s="1816"/>
      <c r="AF48" s="1816"/>
      <c r="AG48" s="1816"/>
      <c r="AH48" s="1816"/>
      <c r="AI48" s="1816"/>
      <c r="AJ48" s="1816"/>
      <c r="AK48" s="1816"/>
    </row>
    <row r="49" spans="2:37" s="380" customFormat="1" ht="21" customHeight="1">
      <c r="B49" s="380" t="s">
        <v>911</v>
      </c>
      <c r="AK49" s="381"/>
    </row>
    <row r="50" spans="2:37" s="380" customFormat="1" ht="21" customHeight="1">
      <c r="B50" s="380" t="s">
        <v>911</v>
      </c>
      <c r="AK50" s="381"/>
    </row>
  </sheetData>
  <protectedRanges>
    <protectedRange sqref="L7:Y7 AG7:AJ7 L6:AJ6 L8:AJ8" name="範囲1"/>
  </protectedRanges>
  <mergeCells count="91">
    <mergeCell ref="B47:AK47"/>
    <mergeCell ref="B48:AK48"/>
    <mergeCell ref="C33:R33"/>
    <mergeCell ref="S33:AJ33"/>
    <mergeCell ref="B35:G35"/>
    <mergeCell ref="H35:AJ35"/>
    <mergeCell ref="B37:AK41"/>
    <mergeCell ref="B42:AK46"/>
    <mergeCell ref="B30:R30"/>
    <mergeCell ref="S30:AJ30"/>
    <mergeCell ref="C31:R31"/>
    <mergeCell ref="S31:AJ31"/>
    <mergeCell ref="C32:R32"/>
    <mergeCell ref="S32:AJ32"/>
    <mergeCell ref="B27:AJ27"/>
    <mergeCell ref="B28:R28"/>
    <mergeCell ref="S28:AB28"/>
    <mergeCell ref="AE28:AJ28"/>
    <mergeCell ref="B29:R29"/>
    <mergeCell ref="S29:AB29"/>
    <mergeCell ref="AE29:AJ29"/>
    <mergeCell ref="C24:K24"/>
    <mergeCell ref="L24:X24"/>
    <mergeCell ref="Y24:AD24"/>
    <mergeCell ref="AE24:AJ24"/>
    <mergeCell ref="B25:K25"/>
    <mergeCell ref="L25:P25"/>
    <mergeCell ref="Q25:R25"/>
    <mergeCell ref="S25:AD25"/>
    <mergeCell ref="AE25:AJ25"/>
    <mergeCell ref="C22:K22"/>
    <mergeCell ref="L22:X22"/>
    <mergeCell ref="Y22:AD22"/>
    <mergeCell ref="AE22:AJ22"/>
    <mergeCell ref="C23:K23"/>
    <mergeCell ref="L23:X23"/>
    <mergeCell ref="Y23:AD23"/>
    <mergeCell ref="AE23:AJ23"/>
    <mergeCell ref="C20:K20"/>
    <mergeCell ref="L20:X20"/>
    <mergeCell ref="Y20:AD20"/>
    <mergeCell ref="AE20:AJ20"/>
    <mergeCell ref="C21:K21"/>
    <mergeCell ref="L21:X21"/>
    <mergeCell ref="Y21:AD21"/>
    <mergeCell ref="AE21:AJ21"/>
    <mergeCell ref="C18:K18"/>
    <mergeCell ref="L18:X18"/>
    <mergeCell ref="Y18:AD18"/>
    <mergeCell ref="AE18:AJ18"/>
    <mergeCell ref="C19:K19"/>
    <mergeCell ref="L19:X19"/>
    <mergeCell ref="Y19:AD19"/>
    <mergeCell ref="AE19:AJ19"/>
    <mergeCell ref="C16:K16"/>
    <mergeCell ref="L16:X16"/>
    <mergeCell ref="Y16:AD16"/>
    <mergeCell ref="AE16:AJ16"/>
    <mergeCell ref="C17:K17"/>
    <mergeCell ref="L17:X17"/>
    <mergeCell ref="Y17:AD17"/>
    <mergeCell ref="AE17:AJ17"/>
    <mergeCell ref="B14:K14"/>
    <mergeCell ref="L14:X14"/>
    <mergeCell ref="Y14:AD14"/>
    <mergeCell ref="AE14:AJ14"/>
    <mergeCell ref="C15:K15"/>
    <mergeCell ref="L15:X15"/>
    <mergeCell ref="Y15:AD15"/>
    <mergeCell ref="AE15:AJ15"/>
    <mergeCell ref="C12:R12"/>
    <mergeCell ref="S12:AB12"/>
    <mergeCell ref="AE12:AJ12"/>
    <mergeCell ref="B13:R13"/>
    <mergeCell ref="S13:AB13"/>
    <mergeCell ref="AE13:AJ13"/>
    <mergeCell ref="B8:K8"/>
    <mergeCell ref="L8:AJ8"/>
    <mergeCell ref="B10:AJ10"/>
    <mergeCell ref="B11:R11"/>
    <mergeCell ref="S11:AB11"/>
    <mergeCell ref="AE11:AJ11"/>
    <mergeCell ref="B7:K7"/>
    <mergeCell ref="L7:Y7"/>
    <mergeCell ref="Z7:AF7"/>
    <mergeCell ref="AG7:AJ7"/>
    <mergeCell ref="AM1:AN1"/>
    <mergeCell ref="AA2:AJ2"/>
    <mergeCell ref="B4:AJ4"/>
    <mergeCell ref="B6:K6"/>
    <mergeCell ref="L6:AJ6"/>
  </mergeCells>
  <phoneticPr fontId="29"/>
  <hyperlinks>
    <hyperlink ref="AM1" location="目次!A1" display="目次に戻る"/>
    <hyperlink ref="AM1:AN1" location="目次!A33" display="目次に戻る"/>
  </hyperlinks>
  <pageMargins left="0.62992125984251968" right="0.62992125984251968" top="0.55118110236220474" bottom="0.31496062992125984" header="0.51181102362204722" footer="0.51181102362204722"/>
  <pageSetup paperSize="9" scale="74" firstPageNumber="0" orientation="portrait" blackAndWhite="1" cellComments="atEnd" horizontalDpi="300" verticalDpi="3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2"/>
  <sheetViews>
    <sheetView showGridLines="0" view="pageBreakPreview" zoomScaleNormal="100" zoomScaleSheetLayoutView="100" workbookViewId="0">
      <selection activeCell="R1" sqref="R1:Z1"/>
    </sheetView>
  </sheetViews>
  <sheetFormatPr defaultRowHeight="21" customHeight="1"/>
  <cols>
    <col min="1" max="2" width="3" style="411" customWidth="1"/>
    <col min="3" max="9" width="3.125" style="411" customWidth="1"/>
    <col min="10" max="19" width="3" style="411" customWidth="1"/>
    <col min="20" max="20" width="2.875" style="411" customWidth="1"/>
    <col min="21" max="21" width="3" style="411" customWidth="1"/>
    <col min="22" max="22" width="3.75" style="411" customWidth="1"/>
    <col min="23" max="23" width="4" style="411" customWidth="1"/>
    <col min="24" max="25" width="3" style="411" customWidth="1"/>
    <col min="26" max="26" width="2.875" style="411" customWidth="1"/>
    <col min="27" max="30" width="2.625" style="411" customWidth="1"/>
    <col min="31" max="256" width="8.625" style="411"/>
    <col min="257" max="258" width="3" style="411" customWidth="1"/>
    <col min="259" max="265" width="3.125" style="411" customWidth="1"/>
    <col min="266" max="275" width="3" style="411" customWidth="1"/>
    <col min="276" max="276" width="2.875" style="411" customWidth="1"/>
    <col min="277" max="277" width="3" style="411" customWidth="1"/>
    <col min="278" max="278" width="3.75" style="411" customWidth="1"/>
    <col min="279" max="279" width="4" style="411" customWidth="1"/>
    <col min="280" max="281" width="3" style="411" customWidth="1"/>
    <col min="282" max="282" width="2.875" style="411" customWidth="1"/>
    <col min="283" max="286" width="2.625" style="411" customWidth="1"/>
    <col min="287" max="512" width="8.625" style="411"/>
    <col min="513" max="514" width="3" style="411" customWidth="1"/>
    <col min="515" max="521" width="3.125" style="411" customWidth="1"/>
    <col min="522" max="531" width="3" style="411" customWidth="1"/>
    <col min="532" max="532" width="2.875" style="411" customWidth="1"/>
    <col min="533" max="533" width="3" style="411" customWidth="1"/>
    <col min="534" max="534" width="3.75" style="411" customWidth="1"/>
    <col min="535" max="535" width="4" style="411" customWidth="1"/>
    <col min="536" max="537" width="3" style="411" customWidth="1"/>
    <col min="538" max="538" width="2.875" style="411" customWidth="1"/>
    <col min="539" max="542" width="2.625" style="411" customWidth="1"/>
    <col min="543" max="768" width="8.625" style="411"/>
    <col min="769" max="770" width="3" style="411" customWidth="1"/>
    <col min="771" max="777" width="3.125" style="411" customWidth="1"/>
    <col min="778" max="787" width="3" style="411" customWidth="1"/>
    <col min="788" max="788" width="2.875" style="411" customWidth="1"/>
    <col min="789" max="789" width="3" style="411" customWidth="1"/>
    <col min="790" max="790" width="3.75" style="411" customWidth="1"/>
    <col min="791" max="791" width="4" style="411" customWidth="1"/>
    <col min="792" max="793" width="3" style="411" customWidth="1"/>
    <col min="794" max="794" width="2.875" style="411" customWidth="1"/>
    <col min="795" max="798" width="2.625" style="411" customWidth="1"/>
    <col min="799" max="1024" width="8.625" style="411"/>
    <col min="1025" max="1026" width="3" style="411" customWidth="1"/>
    <col min="1027" max="1033" width="3.125" style="411" customWidth="1"/>
    <col min="1034" max="1043" width="3" style="411" customWidth="1"/>
    <col min="1044" max="1044" width="2.875" style="411" customWidth="1"/>
    <col min="1045" max="1045" width="3" style="411" customWidth="1"/>
    <col min="1046" max="1046" width="3.75" style="411" customWidth="1"/>
    <col min="1047" max="1047" width="4" style="411" customWidth="1"/>
    <col min="1048" max="1049" width="3" style="411" customWidth="1"/>
    <col min="1050" max="1050" width="2.875" style="411" customWidth="1"/>
    <col min="1051" max="1054" width="2.625" style="411" customWidth="1"/>
    <col min="1055" max="1280" width="8.625" style="411"/>
    <col min="1281" max="1282" width="3" style="411" customWidth="1"/>
    <col min="1283" max="1289" width="3.125" style="411" customWidth="1"/>
    <col min="1290" max="1299" width="3" style="411" customWidth="1"/>
    <col min="1300" max="1300" width="2.875" style="411" customWidth="1"/>
    <col min="1301" max="1301" width="3" style="411" customWidth="1"/>
    <col min="1302" max="1302" width="3.75" style="411" customWidth="1"/>
    <col min="1303" max="1303" width="4" style="411" customWidth="1"/>
    <col min="1304" max="1305" width="3" style="411" customWidth="1"/>
    <col min="1306" max="1306" width="2.875" style="411" customWidth="1"/>
    <col min="1307" max="1310" width="2.625" style="411" customWidth="1"/>
    <col min="1311" max="1536" width="8.625" style="411"/>
    <col min="1537" max="1538" width="3" style="411" customWidth="1"/>
    <col min="1539" max="1545" width="3.125" style="411" customWidth="1"/>
    <col min="1546" max="1555" width="3" style="411" customWidth="1"/>
    <col min="1556" max="1556" width="2.875" style="411" customWidth="1"/>
    <col min="1557" max="1557" width="3" style="411" customWidth="1"/>
    <col min="1558" max="1558" width="3.75" style="411" customWidth="1"/>
    <col min="1559" max="1559" width="4" style="411" customWidth="1"/>
    <col min="1560" max="1561" width="3" style="411" customWidth="1"/>
    <col min="1562" max="1562" width="2.875" style="411" customWidth="1"/>
    <col min="1563" max="1566" width="2.625" style="411" customWidth="1"/>
    <col min="1567" max="1792" width="8.625" style="411"/>
    <col min="1793" max="1794" width="3" style="411" customWidth="1"/>
    <col min="1795" max="1801" width="3.125" style="411" customWidth="1"/>
    <col min="1802" max="1811" width="3" style="411" customWidth="1"/>
    <col min="1812" max="1812" width="2.875" style="411" customWidth="1"/>
    <col min="1813" max="1813" width="3" style="411" customWidth="1"/>
    <col min="1814" max="1814" width="3.75" style="411" customWidth="1"/>
    <col min="1815" max="1815" width="4" style="411" customWidth="1"/>
    <col min="1816" max="1817" width="3" style="411" customWidth="1"/>
    <col min="1818" max="1818" width="2.875" style="411" customWidth="1"/>
    <col min="1819" max="1822" width="2.625" style="411" customWidth="1"/>
    <col min="1823" max="2048" width="8.625" style="411"/>
    <col min="2049" max="2050" width="3" style="411" customWidth="1"/>
    <col min="2051" max="2057" width="3.125" style="411" customWidth="1"/>
    <col min="2058" max="2067" width="3" style="411" customWidth="1"/>
    <col min="2068" max="2068" width="2.875" style="411" customWidth="1"/>
    <col min="2069" max="2069" width="3" style="411" customWidth="1"/>
    <col min="2070" max="2070" width="3.75" style="411" customWidth="1"/>
    <col min="2071" max="2071" width="4" style="411" customWidth="1"/>
    <col min="2072" max="2073" width="3" style="411" customWidth="1"/>
    <col min="2074" max="2074" width="2.875" style="411" customWidth="1"/>
    <col min="2075" max="2078" width="2.625" style="411" customWidth="1"/>
    <col min="2079" max="2304" width="8.625" style="411"/>
    <col min="2305" max="2306" width="3" style="411" customWidth="1"/>
    <col min="2307" max="2313" width="3.125" style="411" customWidth="1"/>
    <col min="2314" max="2323" width="3" style="411" customWidth="1"/>
    <col min="2324" max="2324" width="2.875" style="411" customWidth="1"/>
    <col min="2325" max="2325" width="3" style="411" customWidth="1"/>
    <col min="2326" max="2326" width="3.75" style="411" customWidth="1"/>
    <col min="2327" max="2327" width="4" style="411" customWidth="1"/>
    <col min="2328" max="2329" width="3" style="411" customWidth="1"/>
    <col min="2330" max="2330" width="2.875" style="411" customWidth="1"/>
    <col min="2331" max="2334" width="2.625" style="411" customWidth="1"/>
    <col min="2335" max="2560" width="8.625" style="411"/>
    <col min="2561" max="2562" width="3" style="411" customWidth="1"/>
    <col min="2563" max="2569" width="3.125" style="411" customWidth="1"/>
    <col min="2570" max="2579" width="3" style="411" customWidth="1"/>
    <col min="2580" max="2580" width="2.875" style="411" customWidth="1"/>
    <col min="2581" max="2581" width="3" style="411" customWidth="1"/>
    <col min="2582" max="2582" width="3.75" style="411" customWidth="1"/>
    <col min="2583" max="2583" width="4" style="411" customWidth="1"/>
    <col min="2584" max="2585" width="3" style="411" customWidth="1"/>
    <col min="2586" max="2586" width="2.875" style="411" customWidth="1"/>
    <col min="2587" max="2590" width="2.625" style="411" customWidth="1"/>
    <col min="2591" max="2816" width="8.625" style="411"/>
    <col min="2817" max="2818" width="3" style="411" customWidth="1"/>
    <col min="2819" max="2825" width="3.125" style="411" customWidth="1"/>
    <col min="2826" max="2835" width="3" style="411" customWidth="1"/>
    <col min="2836" max="2836" width="2.875" style="411" customWidth="1"/>
    <col min="2837" max="2837" width="3" style="411" customWidth="1"/>
    <col min="2838" max="2838" width="3.75" style="411" customWidth="1"/>
    <col min="2839" max="2839" width="4" style="411" customWidth="1"/>
    <col min="2840" max="2841" width="3" style="411" customWidth="1"/>
    <col min="2842" max="2842" width="2.875" style="411" customWidth="1"/>
    <col min="2843" max="2846" width="2.625" style="411" customWidth="1"/>
    <col min="2847" max="3072" width="8.625" style="411"/>
    <col min="3073" max="3074" width="3" style="411" customWidth="1"/>
    <col min="3075" max="3081" width="3.125" style="411" customWidth="1"/>
    <col min="3082" max="3091" width="3" style="411" customWidth="1"/>
    <col min="3092" max="3092" width="2.875" style="411" customWidth="1"/>
    <col min="3093" max="3093" width="3" style="411" customWidth="1"/>
    <col min="3094" max="3094" width="3.75" style="411" customWidth="1"/>
    <col min="3095" max="3095" width="4" style="411" customWidth="1"/>
    <col min="3096" max="3097" width="3" style="411" customWidth="1"/>
    <col min="3098" max="3098" width="2.875" style="411" customWidth="1"/>
    <col min="3099" max="3102" width="2.625" style="411" customWidth="1"/>
    <col min="3103" max="3328" width="8.625" style="411"/>
    <col min="3329" max="3330" width="3" style="411" customWidth="1"/>
    <col min="3331" max="3337" width="3.125" style="411" customWidth="1"/>
    <col min="3338" max="3347" width="3" style="411" customWidth="1"/>
    <col min="3348" max="3348" width="2.875" style="411" customWidth="1"/>
    <col min="3349" max="3349" width="3" style="411" customWidth="1"/>
    <col min="3350" max="3350" width="3.75" style="411" customWidth="1"/>
    <col min="3351" max="3351" width="4" style="411" customWidth="1"/>
    <col min="3352" max="3353" width="3" style="411" customWidth="1"/>
    <col min="3354" max="3354" width="2.875" style="411" customWidth="1"/>
    <col min="3355" max="3358" width="2.625" style="411" customWidth="1"/>
    <col min="3359" max="3584" width="8.625" style="411"/>
    <col min="3585" max="3586" width="3" style="411" customWidth="1"/>
    <col min="3587" max="3593" width="3.125" style="411" customWidth="1"/>
    <col min="3594" max="3603" width="3" style="411" customWidth="1"/>
    <col min="3604" max="3604" width="2.875" style="411" customWidth="1"/>
    <col min="3605" max="3605" width="3" style="411" customWidth="1"/>
    <col min="3606" max="3606" width="3.75" style="411" customWidth="1"/>
    <col min="3607" max="3607" width="4" style="411" customWidth="1"/>
    <col min="3608" max="3609" width="3" style="411" customWidth="1"/>
    <col min="3610" max="3610" width="2.875" style="411" customWidth="1"/>
    <col min="3611" max="3614" width="2.625" style="411" customWidth="1"/>
    <col min="3615" max="3840" width="8.625" style="411"/>
    <col min="3841" max="3842" width="3" style="411" customWidth="1"/>
    <col min="3843" max="3849" width="3.125" style="411" customWidth="1"/>
    <col min="3850" max="3859" width="3" style="411" customWidth="1"/>
    <col min="3860" max="3860" width="2.875" style="411" customWidth="1"/>
    <col min="3861" max="3861" width="3" style="411" customWidth="1"/>
    <col min="3862" max="3862" width="3.75" style="411" customWidth="1"/>
    <col min="3863" max="3863" width="4" style="411" customWidth="1"/>
    <col min="3864" max="3865" width="3" style="411" customWidth="1"/>
    <col min="3866" max="3866" width="2.875" style="411" customWidth="1"/>
    <col min="3867" max="3870" width="2.625" style="411" customWidth="1"/>
    <col min="3871" max="4096" width="8.625" style="411"/>
    <col min="4097" max="4098" width="3" style="411" customWidth="1"/>
    <col min="4099" max="4105" width="3.125" style="411" customWidth="1"/>
    <col min="4106" max="4115" width="3" style="411" customWidth="1"/>
    <col min="4116" max="4116" width="2.875" style="411" customWidth="1"/>
    <col min="4117" max="4117" width="3" style="411" customWidth="1"/>
    <col min="4118" max="4118" width="3.75" style="411" customWidth="1"/>
    <col min="4119" max="4119" width="4" style="411" customWidth="1"/>
    <col min="4120" max="4121" width="3" style="411" customWidth="1"/>
    <col min="4122" max="4122" width="2.875" style="411" customWidth="1"/>
    <col min="4123" max="4126" width="2.625" style="411" customWidth="1"/>
    <col min="4127" max="4352" width="8.625" style="411"/>
    <col min="4353" max="4354" width="3" style="411" customWidth="1"/>
    <col min="4355" max="4361" width="3.125" style="411" customWidth="1"/>
    <col min="4362" max="4371" width="3" style="411" customWidth="1"/>
    <col min="4372" max="4372" width="2.875" style="411" customWidth="1"/>
    <col min="4373" max="4373" width="3" style="411" customWidth="1"/>
    <col min="4374" max="4374" width="3.75" style="411" customWidth="1"/>
    <col min="4375" max="4375" width="4" style="411" customWidth="1"/>
    <col min="4376" max="4377" width="3" style="411" customWidth="1"/>
    <col min="4378" max="4378" width="2.875" style="411" customWidth="1"/>
    <col min="4379" max="4382" width="2.625" style="411" customWidth="1"/>
    <col min="4383" max="4608" width="8.625" style="411"/>
    <col min="4609" max="4610" width="3" style="411" customWidth="1"/>
    <col min="4611" max="4617" width="3.125" style="411" customWidth="1"/>
    <col min="4618" max="4627" width="3" style="411" customWidth="1"/>
    <col min="4628" max="4628" width="2.875" style="411" customWidth="1"/>
    <col min="4629" max="4629" width="3" style="411" customWidth="1"/>
    <col min="4630" max="4630" width="3.75" style="411" customWidth="1"/>
    <col min="4631" max="4631" width="4" style="411" customWidth="1"/>
    <col min="4632" max="4633" width="3" style="411" customWidth="1"/>
    <col min="4634" max="4634" width="2.875" style="411" customWidth="1"/>
    <col min="4635" max="4638" width="2.625" style="411" customWidth="1"/>
    <col min="4639" max="4864" width="8.625" style="411"/>
    <col min="4865" max="4866" width="3" style="411" customWidth="1"/>
    <col min="4867" max="4873" width="3.125" style="411" customWidth="1"/>
    <col min="4874" max="4883" width="3" style="411" customWidth="1"/>
    <col min="4884" max="4884" width="2.875" style="411" customWidth="1"/>
    <col min="4885" max="4885" width="3" style="411" customWidth="1"/>
    <col min="4886" max="4886" width="3.75" style="411" customWidth="1"/>
    <col min="4887" max="4887" width="4" style="411" customWidth="1"/>
    <col min="4888" max="4889" width="3" style="411" customWidth="1"/>
    <col min="4890" max="4890" width="2.875" style="411" customWidth="1"/>
    <col min="4891" max="4894" width="2.625" style="411" customWidth="1"/>
    <col min="4895" max="5120" width="8.625" style="411"/>
    <col min="5121" max="5122" width="3" style="411" customWidth="1"/>
    <col min="5123" max="5129" width="3.125" style="411" customWidth="1"/>
    <col min="5130" max="5139" width="3" style="411" customWidth="1"/>
    <col min="5140" max="5140" width="2.875" style="411" customWidth="1"/>
    <col min="5141" max="5141" width="3" style="411" customWidth="1"/>
    <col min="5142" max="5142" width="3.75" style="411" customWidth="1"/>
    <col min="5143" max="5143" width="4" style="411" customWidth="1"/>
    <col min="5144" max="5145" width="3" style="411" customWidth="1"/>
    <col min="5146" max="5146" width="2.875" style="411" customWidth="1"/>
    <col min="5147" max="5150" width="2.625" style="411" customWidth="1"/>
    <col min="5151" max="5376" width="8.625" style="411"/>
    <col min="5377" max="5378" width="3" style="411" customWidth="1"/>
    <col min="5379" max="5385" width="3.125" style="411" customWidth="1"/>
    <col min="5386" max="5395" width="3" style="411" customWidth="1"/>
    <col min="5396" max="5396" width="2.875" style="411" customWidth="1"/>
    <col min="5397" max="5397" width="3" style="411" customWidth="1"/>
    <col min="5398" max="5398" width="3.75" style="411" customWidth="1"/>
    <col min="5399" max="5399" width="4" style="411" customWidth="1"/>
    <col min="5400" max="5401" width="3" style="411" customWidth="1"/>
    <col min="5402" max="5402" width="2.875" style="411" customWidth="1"/>
    <col min="5403" max="5406" width="2.625" style="411" customWidth="1"/>
    <col min="5407" max="5632" width="8.625" style="411"/>
    <col min="5633" max="5634" width="3" style="411" customWidth="1"/>
    <col min="5635" max="5641" width="3.125" style="411" customWidth="1"/>
    <col min="5642" max="5651" width="3" style="411" customWidth="1"/>
    <col min="5652" max="5652" width="2.875" style="411" customWidth="1"/>
    <col min="5653" max="5653" width="3" style="411" customWidth="1"/>
    <col min="5654" max="5654" width="3.75" style="411" customWidth="1"/>
    <col min="5655" max="5655" width="4" style="411" customWidth="1"/>
    <col min="5656" max="5657" width="3" style="411" customWidth="1"/>
    <col min="5658" max="5658" width="2.875" style="411" customWidth="1"/>
    <col min="5659" max="5662" width="2.625" style="411" customWidth="1"/>
    <col min="5663" max="5888" width="8.625" style="411"/>
    <col min="5889" max="5890" width="3" style="411" customWidth="1"/>
    <col min="5891" max="5897" width="3.125" style="411" customWidth="1"/>
    <col min="5898" max="5907" width="3" style="411" customWidth="1"/>
    <col min="5908" max="5908" width="2.875" style="411" customWidth="1"/>
    <col min="5909" max="5909" width="3" style="411" customWidth="1"/>
    <col min="5910" max="5910" width="3.75" style="411" customWidth="1"/>
    <col min="5911" max="5911" width="4" style="411" customWidth="1"/>
    <col min="5912" max="5913" width="3" style="411" customWidth="1"/>
    <col min="5914" max="5914" width="2.875" style="411" customWidth="1"/>
    <col min="5915" max="5918" width="2.625" style="411" customWidth="1"/>
    <col min="5919" max="6144" width="8.625" style="411"/>
    <col min="6145" max="6146" width="3" style="411" customWidth="1"/>
    <col min="6147" max="6153" width="3.125" style="411" customWidth="1"/>
    <col min="6154" max="6163" width="3" style="411" customWidth="1"/>
    <col min="6164" max="6164" width="2.875" style="411" customWidth="1"/>
    <col min="6165" max="6165" width="3" style="411" customWidth="1"/>
    <col min="6166" max="6166" width="3.75" style="411" customWidth="1"/>
    <col min="6167" max="6167" width="4" style="411" customWidth="1"/>
    <col min="6168" max="6169" width="3" style="411" customWidth="1"/>
    <col min="6170" max="6170" width="2.875" style="411" customWidth="1"/>
    <col min="6171" max="6174" width="2.625" style="411" customWidth="1"/>
    <col min="6175" max="6400" width="8.625" style="411"/>
    <col min="6401" max="6402" width="3" style="411" customWidth="1"/>
    <col min="6403" max="6409" width="3.125" style="411" customWidth="1"/>
    <col min="6410" max="6419" width="3" style="411" customWidth="1"/>
    <col min="6420" max="6420" width="2.875" style="411" customWidth="1"/>
    <col min="6421" max="6421" width="3" style="411" customWidth="1"/>
    <col min="6422" max="6422" width="3.75" style="411" customWidth="1"/>
    <col min="6423" max="6423" width="4" style="411" customWidth="1"/>
    <col min="6424" max="6425" width="3" style="411" customWidth="1"/>
    <col min="6426" max="6426" width="2.875" style="411" customWidth="1"/>
    <col min="6427" max="6430" width="2.625" style="411" customWidth="1"/>
    <col min="6431" max="6656" width="8.625" style="411"/>
    <col min="6657" max="6658" width="3" style="411" customWidth="1"/>
    <col min="6659" max="6665" width="3.125" style="411" customWidth="1"/>
    <col min="6666" max="6675" width="3" style="411" customWidth="1"/>
    <col min="6676" max="6676" width="2.875" style="411" customWidth="1"/>
    <col min="6677" max="6677" width="3" style="411" customWidth="1"/>
    <col min="6678" max="6678" width="3.75" style="411" customWidth="1"/>
    <col min="6679" max="6679" width="4" style="411" customWidth="1"/>
    <col min="6680" max="6681" width="3" style="411" customWidth="1"/>
    <col min="6682" max="6682" width="2.875" style="411" customWidth="1"/>
    <col min="6683" max="6686" width="2.625" style="411" customWidth="1"/>
    <col min="6687" max="6912" width="8.625" style="411"/>
    <col min="6913" max="6914" width="3" style="411" customWidth="1"/>
    <col min="6915" max="6921" width="3.125" style="411" customWidth="1"/>
    <col min="6922" max="6931" width="3" style="411" customWidth="1"/>
    <col min="6932" max="6932" width="2.875" style="411" customWidth="1"/>
    <col min="6933" max="6933" width="3" style="411" customWidth="1"/>
    <col min="6934" max="6934" width="3.75" style="411" customWidth="1"/>
    <col min="6935" max="6935" width="4" style="411" customWidth="1"/>
    <col min="6936" max="6937" width="3" style="411" customWidth="1"/>
    <col min="6938" max="6938" width="2.875" style="411" customWidth="1"/>
    <col min="6939" max="6942" width="2.625" style="411" customWidth="1"/>
    <col min="6943" max="7168" width="8.625" style="411"/>
    <col min="7169" max="7170" width="3" style="411" customWidth="1"/>
    <col min="7171" max="7177" width="3.125" style="411" customWidth="1"/>
    <col min="7178" max="7187" width="3" style="411" customWidth="1"/>
    <col min="7188" max="7188" width="2.875" style="411" customWidth="1"/>
    <col min="7189" max="7189" width="3" style="411" customWidth="1"/>
    <col min="7190" max="7190" width="3.75" style="411" customWidth="1"/>
    <col min="7191" max="7191" width="4" style="411" customWidth="1"/>
    <col min="7192" max="7193" width="3" style="411" customWidth="1"/>
    <col min="7194" max="7194" width="2.875" style="411" customWidth="1"/>
    <col min="7195" max="7198" width="2.625" style="411" customWidth="1"/>
    <col min="7199" max="7424" width="8.625" style="411"/>
    <col min="7425" max="7426" width="3" style="411" customWidth="1"/>
    <col min="7427" max="7433" width="3.125" style="411" customWidth="1"/>
    <col min="7434" max="7443" width="3" style="411" customWidth="1"/>
    <col min="7444" max="7444" width="2.875" style="411" customWidth="1"/>
    <col min="7445" max="7445" width="3" style="411" customWidth="1"/>
    <col min="7446" max="7446" width="3.75" style="411" customWidth="1"/>
    <col min="7447" max="7447" width="4" style="411" customWidth="1"/>
    <col min="7448" max="7449" width="3" style="411" customWidth="1"/>
    <col min="7450" max="7450" width="2.875" style="411" customWidth="1"/>
    <col min="7451" max="7454" width="2.625" style="411" customWidth="1"/>
    <col min="7455" max="7680" width="8.625" style="411"/>
    <col min="7681" max="7682" width="3" style="411" customWidth="1"/>
    <col min="7683" max="7689" width="3.125" style="411" customWidth="1"/>
    <col min="7690" max="7699" width="3" style="411" customWidth="1"/>
    <col min="7700" max="7700" width="2.875" style="411" customWidth="1"/>
    <col min="7701" max="7701" width="3" style="411" customWidth="1"/>
    <col min="7702" max="7702" width="3.75" style="411" customWidth="1"/>
    <col min="7703" max="7703" width="4" style="411" customWidth="1"/>
    <col min="7704" max="7705" width="3" style="411" customWidth="1"/>
    <col min="7706" max="7706" width="2.875" style="411" customWidth="1"/>
    <col min="7707" max="7710" width="2.625" style="411" customWidth="1"/>
    <col min="7711" max="7936" width="8.625" style="411"/>
    <col min="7937" max="7938" width="3" style="411" customWidth="1"/>
    <col min="7939" max="7945" width="3.125" style="411" customWidth="1"/>
    <col min="7946" max="7955" width="3" style="411" customWidth="1"/>
    <col min="7956" max="7956" width="2.875" style="411" customWidth="1"/>
    <col min="7957" max="7957" width="3" style="411" customWidth="1"/>
    <col min="7958" max="7958" width="3.75" style="411" customWidth="1"/>
    <col min="7959" max="7959" width="4" style="411" customWidth="1"/>
    <col min="7960" max="7961" width="3" style="411" customWidth="1"/>
    <col min="7962" max="7962" width="2.875" style="411" customWidth="1"/>
    <col min="7963" max="7966" width="2.625" style="411" customWidth="1"/>
    <col min="7967" max="8192" width="8.625" style="411"/>
    <col min="8193" max="8194" width="3" style="411" customWidth="1"/>
    <col min="8195" max="8201" width="3.125" style="411" customWidth="1"/>
    <col min="8202" max="8211" width="3" style="411" customWidth="1"/>
    <col min="8212" max="8212" width="2.875" style="411" customWidth="1"/>
    <col min="8213" max="8213" width="3" style="411" customWidth="1"/>
    <col min="8214" max="8214" width="3.75" style="411" customWidth="1"/>
    <col min="8215" max="8215" width="4" style="411" customWidth="1"/>
    <col min="8216" max="8217" width="3" style="411" customWidth="1"/>
    <col min="8218" max="8218" width="2.875" style="411" customWidth="1"/>
    <col min="8219" max="8222" width="2.625" style="411" customWidth="1"/>
    <col min="8223" max="8448" width="8.625" style="411"/>
    <col min="8449" max="8450" width="3" style="411" customWidth="1"/>
    <col min="8451" max="8457" width="3.125" style="411" customWidth="1"/>
    <col min="8458" max="8467" width="3" style="411" customWidth="1"/>
    <col min="8468" max="8468" width="2.875" style="411" customWidth="1"/>
    <col min="8469" max="8469" width="3" style="411" customWidth="1"/>
    <col min="8470" max="8470" width="3.75" style="411" customWidth="1"/>
    <col min="8471" max="8471" width="4" style="411" customWidth="1"/>
    <col min="8472" max="8473" width="3" style="411" customWidth="1"/>
    <col min="8474" max="8474" width="2.875" style="411" customWidth="1"/>
    <col min="8475" max="8478" width="2.625" style="411" customWidth="1"/>
    <col min="8479" max="8704" width="8.625" style="411"/>
    <col min="8705" max="8706" width="3" style="411" customWidth="1"/>
    <col min="8707" max="8713" width="3.125" style="411" customWidth="1"/>
    <col min="8714" max="8723" width="3" style="411" customWidth="1"/>
    <col min="8724" max="8724" width="2.875" style="411" customWidth="1"/>
    <col min="8725" max="8725" width="3" style="411" customWidth="1"/>
    <col min="8726" max="8726" width="3.75" style="411" customWidth="1"/>
    <col min="8727" max="8727" width="4" style="411" customWidth="1"/>
    <col min="8728" max="8729" width="3" style="411" customWidth="1"/>
    <col min="8730" max="8730" width="2.875" style="411" customWidth="1"/>
    <col min="8731" max="8734" width="2.625" style="411" customWidth="1"/>
    <col min="8735" max="8960" width="8.625" style="411"/>
    <col min="8961" max="8962" width="3" style="411" customWidth="1"/>
    <col min="8963" max="8969" width="3.125" style="411" customWidth="1"/>
    <col min="8970" max="8979" width="3" style="411" customWidth="1"/>
    <col min="8980" max="8980" width="2.875" style="411" customWidth="1"/>
    <col min="8981" max="8981" width="3" style="411" customWidth="1"/>
    <col min="8982" max="8982" width="3.75" style="411" customWidth="1"/>
    <col min="8983" max="8983" width="4" style="411" customWidth="1"/>
    <col min="8984" max="8985" width="3" style="411" customWidth="1"/>
    <col min="8986" max="8986" width="2.875" style="411" customWidth="1"/>
    <col min="8987" max="8990" width="2.625" style="411" customWidth="1"/>
    <col min="8991" max="9216" width="8.625" style="411"/>
    <col min="9217" max="9218" width="3" style="411" customWidth="1"/>
    <col min="9219" max="9225" width="3.125" style="411" customWidth="1"/>
    <col min="9226" max="9235" width="3" style="411" customWidth="1"/>
    <col min="9236" max="9236" width="2.875" style="411" customWidth="1"/>
    <col min="9237" max="9237" width="3" style="411" customWidth="1"/>
    <col min="9238" max="9238" width="3.75" style="411" customWidth="1"/>
    <col min="9239" max="9239" width="4" style="411" customWidth="1"/>
    <col min="9240" max="9241" width="3" style="411" customWidth="1"/>
    <col min="9242" max="9242" width="2.875" style="411" customWidth="1"/>
    <col min="9243" max="9246" width="2.625" style="411" customWidth="1"/>
    <col min="9247" max="9472" width="8.625" style="411"/>
    <col min="9473" max="9474" width="3" style="411" customWidth="1"/>
    <col min="9475" max="9481" width="3.125" style="411" customWidth="1"/>
    <col min="9482" max="9491" width="3" style="411" customWidth="1"/>
    <col min="9492" max="9492" width="2.875" style="411" customWidth="1"/>
    <col min="9493" max="9493" width="3" style="411" customWidth="1"/>
    <col min="9494" max="9494" width="3.75" style="411" customWidth="1"/>
    <col min="9495" max="9495" width="4" style="411" customWidth="1"/>
    <col min="9496" max="9497" width="3" style="411" customWidth="1"/>
    <col min="9498" max="9498" width="2.875" style="411" customWidth="1"/>
    <col min="9499" max="9502" width="2.625" style="411" customWidth="1"/>
    <col min="9503" max="9728" width="8.625" style="411"/>
    <col min="9729" max="9730" width="3" style="411" customWidth="1"/>
    <col min="9731" max="9737" width="3.125" style="411" customWidth="1"/>
    <col min="9738" max="9747" width="3" style="411" customWidth="1"/>
    <col min="9748" max="9748" width="2.875" style="411" customWidth="1"/>
    <col min="9749" max="9749" width="3" style="411" customWidth="1"/>
    <col min="9750" max="9750" width="3.75" style="411" customWidth="1"/>
    <col min="9751" max="9751" width="4" style="411" customWidth="1"/>
    <col min="9752" max="9753" width="3" style="411" customWidth="1"/>
    <col min="9754" max="9754" width="2.875" style="411" customWidth="1"/>
    <col min="9755" max="9758" width="2.625" style="411" customWidth="1"/>
    <col min="9759" max="9984" width="8.625" style="411"/>
    <col min="9985" max="9986" width="3" style="411" customWidth="1"/>
    <col min="9987" max="9993" width="3.125" style="411" customWidth="1"/>
    <col min="9994" max="10003" width="3" style="411" customWidth="1"/>
    <col min="10004" max="10004" width="2.875" style="411" customWidth="1"/>
    <col min="10005" max="10005" width="3" style="411" customWidth="1"/>
    <col min="10006" max="10006" width="3.75" style="411" customWidth="1"/>
    <col min="10007" max="10007" width="4" style="411" customWidth="1"/>
    <col min="10008" max="10009" width="3" style="411" customWidth="1"/>
    <col min="10010" max="10010" width="2.875" style="411" customWidth="1"/>
    <col min="10011" max="10014" width="2.625" style="411" customWidth="1"/>
    <col min="10015" max="10240" width="8.625" style="411"/>
    <col min="10241" max="10242" width="3" style="411" customWidth="1"/>
    <col min="10243" max="10249" width="3.125" style="411" customWidth="1"/>
    <col min="10250" max="10259" width="3" style="411" customWidth="1"/>
    <col min="10260" max="10260" width="2.875" style="411" customWidth="1"/>
    <col min="10261" max="10261" width="3" style="411" customWidth="1"/>
    <col min="10262" max="10262" width="3.75" style="411" customWidth="1"/>
    <col min="10263" max="10263" width="4" style="411" customWidth="1"/>
    <col min="10264" max="10265" width="3" style="411" customWidth="1"/>
    <col min="10266" max="10266" width="2.875" style="411" customWidth="1"/>
    <col min="10267" max="10270" width="2.625" style="411" customWidth="1"/>
    <col min="10271" max="10496" width="8.625" style="411"/>
    <col min="10497" max="10498" width="3" style="411" customWidth="1"/>
    <col min="10499" max="10505" width="3.125" style="411" customWidth="1"/>
    <col min="10506" max="10515" width="3" style="411" customWidth="1"/>
    <col min="10516" max="10516" width="2.875" style="411" customWidth="1"/>
    <col min="10517" max="10517" width="3" style="411" customWidth="1"/>
    <col min="10518" max="10518" width="3.75" style="411" customWidth="1"/>
    <col min="10519" max="10519" width="4" style="411" customWidth="1"/>
    <col min="10520" max="10521" width="3" style="411" customWidth="1"/>
    <col min="10522" max="10522" width="2.875" style="411" customWidth="1"/>
    <col min="10523" max="10526" width="2.625" style="411" customWidth="1"/>
    <col min="10527" max="10752" width="8.625" style="411"/>
    <col min="10753" max="10754" width="3" style="411" customWidth="1"/>
    <col min="10755" max="10761" width="3.125" style="411" customWidth="1"/>
    <col min="10762" max="10771" width="3" style="411" customWidth="1"/>
    <col min="10772" max="10772" width="2.875" style="411" customWidth="1"/>
    <col min="10773" max="10773" width="3" style="411" customWidth="1"/>
    <col min="10774" max="10774" width="3.75" style="411" customWidth="1"/>
    <col min="10775" max="10775" width="4" style="411" customWidth="1"/>
    <col min="10776" max="10777" width="3" style="411" customWidth="1"/>
    <col min="10778" max="10778" width="2.875" style="411" customWidth="1"/>
    <col min="10779" max="10782" width="2.625" style="411" customWidth="1"/>
    <col min="10783" max="11008" width="8.625" style="411"/>
    <col min="11009" max="11010" width="3" style="411" customWidth="1"/>
    <col min="11011" max="11017" width="3.125" style="411" customWidth="1"/>
    <col min="11018" max="11027" width="3" style="411" customWidth="1"/>
    <col min="11028" max="11028" width="2.875" style="411" customWidth="1"/>
    <col min="11029" max="11029" width="3" style="411" customWidth="1"/>
    <col min="11030" max="11030" width="3.75" style="411" customWidth="1"/>
    <col min="11031" max="11031" width="4" style="411" customWidth="1"/>
    <col min="11032" max="11033" width="3" style="411" customWidth="1"/>
    <col min="11034" max="11034" width="2.875" style="411" customWidth="1"/>
    <col min="11035" max="11038" width="2.625" style="411" customWidth="1"/>
    <col min="11039" max="11264" width="8.625" style="411"/>
    <col min="11265" max="11266" width="3" style="411" customWidth="1"/>
    <col min="11267" max="11273" width="3.125" style="411" customWidth="1"/>
    <col min="11274" max="11283" width="3" style="411" customWidth="1"/>
    <col min="11284" max="11284" width="2.875" style="411" customWidth="1"/>
    <col min="11285" max="11285" width="3" style="411" customWidth="1"/>
    <col min="11286" max="11286" width="3.75" style="411" customWidth="1"/>
    <col min="11287" max="11287" width="4" style="411" customWidth="1"/>
    <col min="11288" max="11289" width="3" style="411" customWidth="1"/>
    <col min="11290" max="11290" width="2.875" style="411" customWidth="1"/>
    <col min="11291" max="11294" width="2.625" style="411" customWidth="1"/>
    <col min="11295" max="11520" width="8.625" style="411"/>
    <col min="11521" max="11522" width="3" style="411" customWidth="1"/>
    <col min="11523" max="11529" width="3.125" style="411" customWidth="1"/>
    <col min="11530" max="11539" width="3" style="411" customWidth="1"/>
    <col min="11540" max="11540" width="2.875" style="411" customWidth="1"/>
    <col min="11541" max="11541" width="3" style="411" customWidth="1"/>
    <col min="11542" max="11542" width="3.75" style="411" customWidth="1"/>
    <col min="11543" max="11543" width="4" style="411" customWidth="1"/>
    <col min="11544" max="11545" width="3" style="411" customWidth="1"/>
    <col min="11546" max="11546" width="2.875" style="411" customWidth="1"/>
    <col min="11547" max="11550" width="2.625" style="411" customWidth="1"/>
    <col min="11551" max="11776" width="8.625" style="411"/>
    <col min="11777" max="11778" width="3" style="411" customWidth="1"/>
    <col min="11779" max="11785" width="3.125" style="411" customWidth="1"/>
    <col min="11786" max="11795" width="3" style="411" customWidth="1"/>
    <col min="11796" max="11796" width="2.875" style="411" customWidth="1"/>
    <col min="11797" max="11797" width="3" style="411" customWidth="1"/>
    <col min="11798" max="11798" width="3.75" style="411" customWidth="1"/>
    <col min="11799" max="11799" width="4" style="411" customWidth="1"/>
    <col min="11800" max="11801" width="3" style="411" customWidth="1"/>
    <col min="11802" max="11802" width="2.875" style="411" customWidth="1"/>
    <col min="11803" max="11806" width="2.625" style="411" customWidth="1"/>
    <col min="11807" max="12032" width="8.625" style="411"/>
    <col min="12033" max="12034" width="3" style="411" customWidth="1"/>
    <col min="12035" max="12041" width="3.125" style="411" customWidth="1"/>
    <col min="12042" max="12051" width="3" style="411" customWidth="1"/>
    <col min="12052" max="12052" width="2.875" style="411" customWidth="1"/>
    <col min="12053" max="12053" width="3" style="411" customWidth="1"/>
    <col min="12054" max="12054" width="3.75" style="411" customWidth="1"/>
    <col min="12055" max="12055" width="4" style="411" customWidth="1"/>
    <col min="12056" max="12057" width="3" style="411" customWidth="1"/>
    <col min="12058" max="12058" width="2.875" style="411" customWidth="1"/>
    <col min="12059" max="12062" width="2.625" style="411" customWidth="1"/>
    <col min="12063" max="12288" width="8.625" style="411"/>
    <col min="12289" max="12290" width="3" style="411" customWidth="1"/>
    <col min="12291" max="12297" width="3.125" style="411" customWidth="1"/>
    <col min="12298" max="12307" width="3" style="411" customWidth="1"/>
    <col min="12308" max="12308" width="2.875" style="411" customWidth="1"/>
    <col min="12309" max="12309" width="3" style="411" customWidth="1"/>
    <col min="12310" max="12310" width="3.75" style="411" customWidth="1"/>
    <col min="12311" max="12311" width="4" style="411" customWidth="1"/>
    <col min="12312" max="12313" width="3" style="411" customWidth="1"/>
    <col min="12314" max="12314" width="2.875" style="411" customWidth="1"/>
    <col min="12315" max="12318" width="2.625" style="411" customWidth="1"/>
    <col min="12319" max="12544" width="8.625" style="411"/>
    <col min="12545" max="12546" width="3" style="411" customWidth="1"/>
    <col min="12547" max="12553" width="3.125" style="411" customWidth="1"/>
    <col min="12554" max="12563" width="3" style="411" customWidth="1"/>
    <col min="12564" max="12564" width="2.875" style="411" customWidth="1"/>
    <col min="12565" max="12565" width="3" style="411" customWidth="1"/>
    <col min="12566" max="12566" width="3.75" style="411" customWidth="1"/>
    <col min="12567" max="12567" width="4" style="411" customWidth="1"/>
    <col min="12568" max="12569" width="3" style="411" customWidth="1"/>
    <col min="12570" max="12570" width="2.875" style="411" customWidth="1"/>
    <col min="12571" max="12574" width="2.625" style="411" customWidth="1"/>
    <col min="12575" max="12800" width="8.625" style="411"/>
    <col min="12801" max="12802" width="3" style="411" customWidth="1"/>
    <col min="12803" max="12809" width="3.125" style="411" customWidth="1"/>
    <col min="12810" max="12819" width="3" style="411" customWidth="1"/>
    <col min="12820" max="12820" width="2.875" style="411" customWidth="1"/>
    <col min="12821" max="12821" width="3" style="411" customWidth="1"/>
    <col min="12822" max="12822" width="3.75" style="411" customWidth="1"/>
    <col min="12823" max="12823" width="4" style="411" customWidth="1"/>
    <col min="12824" max="12825" width="3" style="411" customWidth="1"/>
    <col min="12826" max="12826" width="2.875" style="411" customWidth="1"/>
    <col min="12827" max="12830" width="2.625" style="411" customWidth="1"/>
    <col min="12831" max="13056" width="8.625" style="411"/>
    <col min="13057" max="13058" width="3" style="411" customWidth="1"/>
    <col min="13059" max="13065" width="3.125" style="411" customWidth="1"/>
    <col min="13066" max="13075" width="3" style="411" customWidth="1"/>
    <col min="13076" max="13076" width="2.875" style="411" customWidth="1"/>
    <col min="13077" max="13077" width="3" style="411" customWidth="1"/>
    <col min="13078" max="13078" width="3.75" style="411" customWidth="1"/>
    <col min="13079" max="13079" width="4" style="411" customWidth="1"/>
    <col min="13080" max="13081" width="3" style="411" customWidth="1"/>
    <col min="13082" max="13082" width="2.875" style="411" customWidth="1"/>
    <col min="13083" max="13086" width="2.625" style="411" customWidth="1"/>
    <col min="13087" max="13312" width="8.625" style="411"/>
    <col min="13313" max="13314" width="3" style="411" customWidth="1"/>
    <col min="13315" max="13321" width="3.125" style="411" customWidth="1"/>
    <col min="13322" max="13331" width="3" style="411" customWidth="1"/>
    <col min="13332" max="13332" width="2.875" style="411" customWidth="1"/>
    <col min="13333" max="13333" width="3" style="411" customWidth="1"/>
    <col min="13334" max="13334" width="3.75" style="411" customWidth="1"/>
    <col min="13335" max="13335" width="4" style="411" customWidth="1"/>
    <col min="13336" max="13337" width="3" style="411" customWidth="1"/>
    <col min="13338" max="13338" width="2.875" style="411" customWidth="1"/>
    <col min="13339" max="13342" width="2.625" style="411" customWidth="1"/>
    <col min="13343" max="13568" width="8.625" style="411"/>
    <col min="13569" max="13570" width="3" style="411" customWidth="1"/>
    <col min="13571" max="13577" width="3.125" style="411" customWidth="1"/>
    <col min="13578" max="13587" width="3" style="411" customWidth="1"/>
    <col min="13588" max="13588" width="2.875" style="411" customWidth="1"/>
    <col min="13589" max="13589" width="3" style="411" customWidth="1"/>
    <col min="13590" max="13590" width="3.75" style="411" customWidth="1"/>
    <col min="13591" max="13591" width="4" style="411" customWidth="1"/>
    <col min="13592" max="13593" width="3" style="411" customWidth="1"/>
    <col min="13594" max="13594" width="2.875" style="411" customWidth="1"/>
    <col min="13595" max="13598" width="2.625" style="411" customWidth="1"/>
    <col min="13599" max="13824" width="8.625" style="411"/>
    <col min="13825" max="13826" width="3" style="411" customWidth="1"/>
    <col min="13827" max="13833" width="3.125" style="411" customWidth="1"/>
    <col min="13834" max="13843" width="3" style="411" customWidth="1"/>
    <col min="13844" max="13844" width="2.875" style="411" customWidth="1"/>
    <col min="13845" max="13845" width="3" style="411" customWidth="1"/>
    <col min="13846" max="13846" width="3.75" style="411" customWidth="1"/>
    <col min="13847" max="13847" width="4" style="411" customWidth="1"/>
    <col min="13848" max="13849" width="3" style="411" customWidth="1"/>
    <col min="13850" max="13850" width="2.875" style="411" customWidth="1"/>
    <col min="13851" max="13854" width="2.625" style="411" customWidth="1"/>
    <col min="13855" max="14080" width="8.625" style="411"/>
    <col min="14081" max="14082" width="3" style="411" customWidth="1"/>
    <col min="14083" max="14089" width="3.125" style="411" customWidth="1"/>
    <col min="14090" max="14099" width="3" style="411" customWidth="1"/>
    <col min="14100" max="14100" width="2.875" style="411" customWidth="1"/>
    <col min="14101" max="14101" width="3" style="411" customWidth="1"/>
    <col min="14102" max="14102" width="3.75" style="411" customWidth="1"/>
    <col min="14103" max="14103" width="4" style="411" customWidth="1"/>
    <col min="14104" max="14105" width="3" style="411" customWidth="1"/>
    <col min="14106" max="14106" width="2.875" style="411" customWidth="1"/>
    <col min="14107" max="14110" width="2.625" style="411" customWidth="1"/>
    <col min="14111" max="14336" width="8.625" style="411"/>
    <col min="14337" max="14338" width="3" style="411" customWidth="1"/>
    <col min="14339" max="14345" width="3.125" style="411" customWidth="1"/>
    <col min="14346" max="14355" width="3" style="411" customWidth="1"/>
    <col min="14356" max="14356" width="2.875" style="411" customWidth="1"/>
    <col min="14357" max="14357" width="3" style="411" customWidth="1"/>
    <col min="14358" max="14358" width="3.75" style="411" customWidth="1"/>
    <col min="14359" max="14359" width="4" style="411" customWidth="1"/>
    <col min="14360" max="14361" width="3" style="411" customWidth="1"/>
    <col min="14362" max="14362" width="2.875" style="411" customWidth="1"/>
    <col min="14363" max="14366" width="2.625" style="411" customWidth="1"/>
    <col min="14367" max="14592" width="8.625" style="411"/>
    <col min="14593" max="14594" width="3" style="411" customWidth="1"/>
    <col min="14595" max="14601" width="3.125" style="411" customWidth="1"/>
    <col min="14602" max="14611" width="3" style="411" customWidth="1"/>
    <col min="14612" max="14612" width="2.875" style="411" customWidth="1"/>
    <col min="14613" max="14613" width="3" style="411" customWidth="1"/>
    <col min="14614" max="14614" width="3.75" style="411" customWidth="1"/>
    <col min="14615" max="14615" width="4" style="411" customWidth="1"/>
    <col min="14616" max="14617" width="3" style="411" customWidth="1"/>
    <col min="14618" max="14618" width="2.875" style="411" customWidth="1"/>
    <col min="14619" max="14622" width="2.625" style="411" customWidth="1"/>
    <col min="14623" max="14848" width="8.625" style="411"/>
    <col min="14849" max="14850" width="3" style="411" customWidth="1"/>
    <col min="14851" max="14857" width="3.125" style="411" customWidth="1"/>
    <col min="14858" max="14867" width="3" style="411" customWidth="1"/>
    <col min="14868" max="14868" width="2.875" style="411" customWidth="1"/>
    <col min="14869" max="14869" width="3" style="411" customWidth="1"/>
    <col min="14870" max="14870" width="3.75" style="411" customWidth="1"/>
    <col min="14871" max="14871" width="4" style="411" customWidth="1"/>
    <col min="14872" max="14873" width="3" style="411" customWidth="1"/>
    <col min="14874" max="14874" width="2.875" style="411" customWidth="1"/>
    <col min="14875" max="14878" width="2.625" style="411" customWidth="1"/>
    <col min="14879" max="15104" width="8.625" style="411"/>
    <col min="15105" max="15106" width="3" style="411" customWidth="1"/>
    <col min="15107" max="15113" width="3.125" style="411" customWidth="1"/>
    <col min="15114" max="15123" width="3" style="411" customWidth="1"/>
    <col min="15124" max="15124" width="2.875" style="411" customWidth="1"/>
    <col min="15125" max="15125" width="3" style="411" customWidth="1"/>
    <col min="15126" max="15126" width="3.75" style="411" customWidth="1"/>
    <col min="15127" max="15127" width="4" style="411" customWidth="1"/>
    <col min="15128" max="15129" width="3" style="411" customWidth="1"/>
    <col min="15130" max="15130" width="2.875" style="411" customWidth="1"/>
    <col min="15131" max="15134" width="2.625" style="411" customWidth="1"/>
    <col min="15135" max="15360" width="8.625" style="411"/>
    <col min="15361" max="15362" width="3" style="411" customWidth="1"/>
    <col min="15363" max="15369" width="3.125" style="411" customWidth="1"/>
    <col min="15370" max="15379" width="3" style="411" customWidth="1"/>
    <col min="15380" max="15380" width="2.875" style="411" customWidth="1"/>
    <col min="15381" max="15381" width="3" style="411" customWidth="1"/>
    <col min="15382" max="15382" width="3.75" style="411" customWidth="1"/>
    <col min="15383" max="15383" width="4" style="411" customWidth="1"/>
    <col min="15384" max="15385" width="3" style="411" customWidth="1"/>
    <col min="15386" max="15386" width="2.875" style="411" customWidth="1"/>
    <col min="15387" max="15390" width="2.625" style="411" customWidth="1"/>
    <col min="15391" max="15616" width="8.625" style="411"/>
    <col min="15617" max="15618" width="3" style="411" customWidth="1"/>
    <col min="15619" max="15625" width="3.125" style="411" customWidth="1"/>
    <col min="15626" max="15635" width="3" style="411" customWidth="1"/>
    <col min="15636" max="15636" width="2.875" style="411" customWidth="1"/>
    <col min="15637" max="15637" width="3" style="411" customWidth="1"/>
    <col min="15638" max="15638" width="3.75" style="411" customWidth="1"/>
    <col min="15639" max="15639" width="4" style="411" customWidth="1"/>
    <col min="15640" max="15641" width="3" style="411" customWidth="1"/>
    <col min="15642" max="15642" width="2.875" style="411" customWidth="1"/>
    <col min="15643" max="15646" width="2.625" style="411" customWidth="1"/>
    <col min="15647" max="15872" width="8.625" style="411"/>
    <col min="15873" max="15874" width="3" style="411" customWidth="1"/>
    <col min="15875" max="15881" width="3.125" style="411" customWidth="1"/>
    <col min="15882" max="15891" width="3" style="411" customWidth="1"/>
    <col min="15892" max="15892" width="2.875" style="411" customWidth="1"/>
    <col min="15893" max="15893" width="3" style="411" customWidth="1"/>
    <col min="15894" max="15894" width="3.75" style="411" customWidth="1"/>
    <col min="15895" max="15895" width="4" style="411" customWidth="1"/>
    <col min="15896" max="15897" width="3" style="411" customWidth="1"/>
    <col min="15898" max="15898" width="2.875" style="411" customWidth="1"/>
    <col min="15899" max="15902" width="2.625" style="411" customWidth="1"/>
    <col min="15903" max="16128" width="8.625" style="411"/>
    <col min="16129" max="16130" width="3" style="411" customWidth="1"/>
    <col min="16131" max="16137" width="3.125" style="411" customWidth="1"/>
    <col min="16138" max="16147" width="3" style="411" customWidth="1"/>
    <col min="16148" max="16148" width="2.875" style="411" customWidth="1"/>
    <col min="16149" max="16149" width="3" style="411" customWidth="1"/>
    <col min="16150" max="16150" width="3.75" style="411" customWidth="1"/>
    <col min="16151" max="16151" width="4" style="411" customWidth="1"/>
    <col min="16152" max="16153" width="3" style="411" customWidth="1"/>
    <col min="16154" max="16154" width="2.875" style="411" customWidth="1"/>
    <col min="16155" max="16158" width="2.625" style="411" customWidth="1"/>
    <col min="16159" max="16384" width="8.625" style="411"/>
  </cols>
  <sheetData>
    <row r="1" spans="1:36" s="385" customFormat="1" ht="17.25" customHeight="1">
      <c r="A1" s="382"/>
      <c r="B1" s="383"/>
      <c r="C1" s="383"/>
      <c r="D1" s="383"/>
      <c r="E1" s="383"/>
      <c r="F1" s="383"/>
      <c r="G1" s="383"/>
      <c r="H1" s="383"/>
      <c r="I1" s="383"/>
      <c r="J1" s="383"/>
      <c r="K1" s="383"/>
      <c r="L1" s="383"/>
      <c r="M1" s="383"/>
      <c r="N1" s="383"/>
      <c r="O1" s="383"/>
      <c r="P1" s="383"/>
      <c r="Q1" s="383"/>
      <c r="R1" s="1824" t="str">
        <f>IF(基本情報入力シート!D3="","",基本情報入力シート!D3)</f>
        <v/>
      </c>
      <c r="S1" s="1824"/>
      <c r="T1" s="1824"/>
      <c r="U1" s="1824"/>
      <c r="V1" s="1824"/>
      <c r="W1" s="1824"/>
      <c r="X1" s="1824"/>
      <c r="Y1" s="1824"/>
      <c r="Z1" s="1824"/>
      <c r="AA1" s="384"/>
      <c r="AB1" s="795" t="s">
        <v>188</v>
      </c>
      <c r="AC1" s="795"/>
      <c r="AD1" s="795"/>
      <c r="AE1" s="795"/>
    </row>
    <row r="2" spans="1:36" s="385" customFormat="1" ht="24.75" customHeight="1">
      <c r="A2" s="1820" t="s">
        <v>917</v>
      </c>
      <c r="B2" s="1820"/>
      <c r="C2" s="1820"/>
      <c r="D2" s="1820"/>
      <c r="E2" s="1820"/>
      <c r="F2" s="1820"/>
      <c r="G2" s="1820"/>
      <c r="H2" s="1820"/>
      <c r="I2" s="1820"/>
      <c r="J2" s="1820"/>
      <c r="K2" s="1820"/>
      <c r="L2" s="1820"/>
      <c r="M2" s="1820"/>
      <c r="N2" s="1820"/>
      <c r="O2" s="1820"/>
      <c r="P2" s="1820"/>
      <c r="Q2" s="1820"/>
      <c r="R2" s="1820"/>
      <c r="S2" s="1820"/>
      <c r="T2" s="1820"/>
      <c r="U2" s="1820"/>
      <c r="V2" s="1820"/>
      <c r="W2" s="1820"/>
      <c r="X2" s="1820"/>
      <c r="Y2" s="1820"/>
      <c r="Z2" s="1820"/>
      <c r="AA2" s="386"/>
      <c r="AB2" s="386"/>
      <c r="AC2" s="386"/>
      <c r="AD2" s="386"/>
    </row>
    <row r="3" spans="1:36" s="385" customFormat="1" ht="24.75" customHeight="1">
      <c r="A3" s="1820"/>
      <c r="B3" s="1820"/>
      <c r="C3" s="1820"/>
      <c r="D3" s="1820"/>
      <c r="E3" s="1820"/>
      <c r="F3" s="1820"/>
      <c r="G3" s="1820"/>
      <c r="H3" s="1820"/>
      <c r="I3" s="1820"/>
      <c r="J3" s="1820"/>
      <c r="K3" s="1820"/>
      <c r="L3" s="1820"/>
      <c r="M3" s="1820"/>
      <c r="N3" s="1820"/>
      <c r="O3" s="1820"/>
      <c r="P3" s="1820"/>
      <c r="Q3" s="1820"/>
      <c r="R3" s="1820"/>
      <c r="S3" s="1820"/>
      <c r="T3" s="1820"/>
      <c r="U3" s="1820"/>
      <c r="V3" s="1820"/>
      <c r="W3" s="1820"/>
      <c r="X3" s="1820"/>
      <c r="Y3" s="1820"/>
      <c r="Z3" s="1820"/>
    </row>
    <row r="4" spans="1:36" s="390" customFormat="1" ht="24" customHeight="1">
      <c r="A4" s="387"/>
      <c r="B4" s="1821" t="s">
        <v>880</v>
      </c>
      <c r="C4" s="1821"/>
      <c r="D4" s="1821"/>
      <c r="E4" s="1821"/>
      <c r="F4" s="1821"/>
      <c r="G4" s="1821"/>
      <c r="H4" s="1821"/>
      <c r="I4" s="1822" t="str">
        <f>IF(基本情報入力シート!$D$23="","",基本情報入力シート!$D$23)</f>
        <v/>
      </c>
      <c r="J4" s="1822"/>
      <c r="K4" s="1822"/>
      <c r="L4" s="1822"/>
      <c r="M4" s="1822"/>
      <c r="N4" s="1822"/>
      <c r="O4" s="1822"/>
      <c r="P4" s="1822"/>
      <c r="Q4" s="1822"/>
      <c r="R4" s="1822"/>
      <c r="S4" s="1822"/>
      <c r="T4" s="1822"/>
      <c r="U4" s="1822"/>
      <c r="V4" s="1822"/>
      <c r="W4" s="1822"/>
      <c r="X4" s="1822"/>
      <c r="Y4" s="1822"/>
      <c r="Z4" s="1822"/>
      <c r="AA4" s="388"/>
      <c r="AB4" s="389"/>
      <c r="AC4" s="389"/>
      <c r="AD4" s="389"/>
      <c r="AE4" s="389"/>
      <c r="AF4" s="389"/>
      <c r="AG4" s="389"/>
      <c r="AH4" s="389"/>
      <c r="AI4" s="389"/>
      <c r="AJ4" s="389"/>
    </row>
    <row r="5" spans="1:36" s="390" customFormat="1" ht="24" customHeight="1">
      <c r="A5" s="387"/>
      <c r="B5" s="1821" t="s">
        <v>918</v>
      </c>
      <c r="C5" s="1821"/>
      <c r="D5" s="1821"/>
      <c r="E5" s="1821"/>
      <c r="F5" s="1821"/>
      <c r="G5" s="1821"/>
      <c r="H5" s="1821"/>
      <c r="I5" s="1823" t="s">
        <v>919</v>
      </c>
      <c r="J5" s="1823"/>
      <c r="K5" s="1823"/>
      <c r="L5" s="1823"/>
      <c r="M5" s="1823"/>
      <c r="N5" s="1823"/>
      <c r="O5" s="1823"/>
      <c r="P5" s="1823"/>
      <c r="Q5" s="1823"/>
      <c r="R5" s="1823"/>
      <c r="S5" s="1823"/>
      <c r="T5" s="1823"/>
      <c r="U5" s="1823"/>
      <c r="V5" s="1823"/>
      <c r="W5" s="1823"/>
      <c r="X5" s="1823"/>
      <c r="Y5" s="1823"/>
      <c r="Z5" s="1823"/>
      <c r="AA5" s="389"/>
      <c r="AB5" s="389"/>
      <c r="AC5" s="389"/>
      <c r="AD5" s="389"/>
      <c r="AE5" s="389"/>
      <c r="AF5" s="389"/>
      <c r="AG5" s="389"/>
      <c r="AH5" s="389"/>
      <c r="AI5" s="389"/>
      <c r="AJ5" s="389"/>
    </row>
    <row r="6" spans="1:36" s="392" customFormat="1" ht="13.5" customHeight="1">
      <c r="A6" s="391"/>
      <c r="B6" s="391"/>
      <c r="C6" s="391"/>
      <c r="D6" s="391"/>
      <c r="E6" s="391"/>
      <c r="F6" s="1825"/>
      <c r="G6" s="1825"/>
      <c r="H6" s="1825"/>
      <c r="I6" s="1825"/>
      <c r="J6" s="1825"/>
      <c r="K6" s="1825"/>
      <c r="L6" s="1825"/>
      <c r="M6" s="1825"/>
      <c r="N6" s="1825"/>
      <c r="O6" s="1825"/>
      <c r="P6" s="1825"/>
      <c r="Q6" s="1825"/>
      <c r="R6" s="1825"/>
      <c r="S6" s="1825"/>
      <c r="T6" s="1825"/>
      <c r="U6" s="1825"/>
      <c r="V6" s="1825"/>
      <c r="W6" s="1825"/>
      <c r="X6" s="1825"/>
      <c r="Y6" s="1825"/>
      <c r="Z6" s="1825"/>
    </row>
    <row r="7" spans="1:36" s="392" customFormat="1" ht="11.25" customHeight="1">
      <c r="A7" s="393"/>
      <c r="B7" s="1826" t="s">
        <v>920</v>
      </c>
      <c r="C7" s="1826"/>
      <c r="D7" s="1826"/>
      <c r="E7" s="1826"/>
      <c r="F7" s="1826"/>
      <c r="G7" s="1826"/>
      <c r="H7" s="1826"/>
      <c r="I7" s="1826"/>
      <c r="J7" s="1826"/>
      <c r="K7" s="1826"/>
      <c r="L7" s="1826"/>
      <c r="M7" s="1826"/>
      <c r="N7" s="1826"/>
      <c r="O7" s="1826"/>
      <c r="P7" s="1826"/>
      <c r="Q7" s="1826"/>
      <c r="R7" s="1826"/>
      <c r="S7" s="1827" t="s">
        <v>921</v>
      </c>
      <c r="T7" s="1827"/>
      <c r="U7" s="1828"/>
      <c r="V7" s="1828"/>
      <c r="W7" s="1828"/>
      <c r="X7" s="1829" t="s">
        <v>888</v>
      </c>
      <c r="Y7" s="394"/>
      <c r="Z7" s="395"/>
    </row>
    <row r="8" spans="1:36" s="392" customFormat="1" ht="11.25" customHeight="1">
      <c r="A8" s="396"/>
      <c r="B8" s="1826"/>
      <c r="C8" s="1826"/>
      <c r="D8" s="1826"/>
      <c r="E8" s="1826"/>
      <c r="F8" s="1826"/>
      <c r="G8" s="1826"/>
      <c r="H8" s="1826"/>
      <c r="I8" s="1826"/>
      <c r="J8" s="1826"/>
      <c r="K8" s="1826"/>
      <c r="L8" s="1826"/>
      <c r="M8" s="1826"/>
      <c r="N8" s="1826"/>
      <c r="O8" s="1826"/>
      <c r="P8" s="1826"/>
      <c r="Q8" s="1826"/>
      <c r="R8" s="1826"/>
      <c r="S8" s="1827"/>
      <c r="T8" s="1827"/>
      <c r="U8" s="1828"/>
      <c r="V8" s="1828"/>
      <c r="W8" s="1828"/>
      <c r="X8" s="1829"/>
      <c r="Y8" s="397"/>
      <c r="Z8" s="398"/>
    </row>
    <row r="9" spans="1:36" s="392" customFormat="1" ht="6" customHeight="1">
      <c r="A9" s="396"/>
      <c r="B9" s="1826"/>
      <c r="C9" s="1826"/>
      <c r="D9" s="1826"/>
      <c r="E9" s="1826"/>
      <c r="F9" s="1826"/>
      <c r="G9" s="1826"/>
      <c r="H9" s="1826"/>
      <c r="I9" s="1826"/>
      <c r="J9" s="1826"/>
      <c r="K9" s="1826"/>
      <c r="L9" s="1826"/>
      <c r="M9" s="1826"/>
      <c r="N9" s="1826"/>
      <c r="O9" s="1826"/>
      <c r="P9" s="1826"/>
      <c r="Q9" s="1826"/>
      <c r="R9" s="1826"/>
      <c r="S9" s="1827"/>
      <c r="T9" s="1827"/>
      <c r="U9" s="1828"/>
      <c r="V9" s="1828"/>
      <c r="W9" s="1828"/>
      <c r="X9" s="1829"/>
      <c r="Y9" s="399"/>
      <c r="Z9" s="400"/>
    </row>
    <row r="10" spans="1:36" s="392" customFormat="1" ht="9.75" customHeight="1">
      <c r="A10" s="396"/>
      <c r="B10" s="1830" t="s">
        <v>922</v>
      </c>
      <c r="C10" s="1830"/>
      <c r="D10" s="1830"/>
      <c r="E10" s="1830"/>
      <c r="F10" s="1830"/>
      <c r="G10" s="1830"/>
      <c r="H10" s="1830"/>
      <c r="I10" s="1830"/>
      <c r="J10" s="1830"/>
      <c r="K10" s="1830"/>
      <c r="L10" s="1830"/>
      <c r="M10" s="1830"/>
      <c r="N10" s="1830"/>
      <c r="O10" s="1830"/>
      <c r="P10" s="1830"/>
      <c r="Q10" s="1830"/>
      <c r="R10" s="1830"/>
      <c r="S10" s="1827" t="s">
        <v>923</v>
      </c>
      <c r="T10" s="1827"/>
      <c r="U10" s="1828">
        <f>SUM(U21:Z50)</f>
        <v>0</v>
      </c>
      <c r="V10" s="1828"/>
      <c r="W10" s="1828"/>
      <c r="X10" s="1829" t="s">
        <v>888</v>
      </c>
      <c r="Y10" s="394"/>
      <c r="Z10" s="401"/>
    </row>
    <row r="11" spans="1:36" s="392" customFormat="1" ht="9.75" customHeight="1">
      <c r="A11" s="396"/>
      <c r="B11" s="1830"/>
      <c r="C11" s="1830"/>
      <c r="D11" s="1830"/>
      <c r="E11" s="1830"/>
      <c r="F11" s="1830"/>
      <c r="G11" s="1830"/>
      <c r="H11" s="1830"/>
      <c r="I11" s="1830"/>
      <c r="J11" s="1830"/>
      <c r="K11" s="1830"/>
      <c r="L11" s="1830"/>
      <c r="M11" s="1830"/>
      <c r="N11" s="1830"/>
      <c r="O11" s="1830"/>
      <c r="P11" s="1830"/>
      <c r="Q11" s="1830"/>
      <c r="R11" s="1830"/>
      <c r="S11" s="1827"/>
      <c r="T11" s="1827"/>
      <c r="U11" s="1828"/>
      <c r="V11" s="1828"/>
      <c r="W11" s="1828"/>
      <c r="X11" s="1829"/>
      <c r="Y11" s="397"/>
      <c r="Z11" s="402"/>
    </row>
    <row r="12" spans="1:36" s="392" customFormat="1" ht="6" customHeight="1">
      <c r="A12" s="396"/>
      <c r="B12" s="1830"/>
      <c r="C12" s="1830"/>
      <c r="D12" s="1830"/>
      <c r="E12" s="1830"/>
      <c r="F12" s="1830"/>
      <c r="G12" s="1830"/>
      <c r="H12" s="1830"/>
      <c r="I12" s="1830"/>
      <c r="J12" s="1830"/>
      <c r="K12" s="1830"/>
      <c r="L12" s="1830"/>
      <c r="M12" s="1830"/>
      <c r="N12" s="1830"/>
      <c r="O12" s="1830"/>
      <c r="P12" s="1830"/>
      <c r="Q12" s="1830"/>
      <c r="R12" s="1830"/>
      <c r="S12" s="1827"/>
      <c r="T12" s="1827"/>
      <c r="U12" s="1828"/>
      <c r="V12" s="1828"/>
      <c r="W12" s="1828"/>
      <c r="X12" s="1829"/>
      <c r="Y12" s="399"/>
      <c r="Z12" s="403"/>
    </row>
    <row r="13" spans="1:36" s="392" customFormat="1" ht="9.75" customHeight="1">
      <c r="A13" s="396"/>
      <c r="B13" s="1830" t="s">
        <v>924</v>
      </c>
      <c r="C13" s="1830"/>
      <c r="D13" s="1830"/>
      <c r="E13" s="1830"/>
      <c r="F13" s="1830"/>
      <c r="G13" s="1830"/>
      <c r="H13" s="1830"/>
      <c r="I13" s="1830"/>
      <c r="J13" s="1830"/>
      <c r="K13" s="1830"/>
      <c r="L13" s="1830"/>
      <c r="M13" s="1830"/>
      <c r="N13" s="1830"/>
      <c r="O13" s="1830"/>
      <c r="P13" s="1830"/>
      <c r="Q13" s="1830"/>
      <c r="R13" s="1830"/>
      <c r="S13" s="1827" t="s">
        <v>925</v>
      </c>
      <c r="T13" s="1827"/>
      <c r="U13" s="1831"/>
      <c r="V13" s="1831"/>
      <c r="W13" s="1831"/>
      <c r="X13" s="1829" t="s">
        <v>926</v>
      </c>
      <c r="Y13" s="394"/>
      <c r="Z13" s="401"/>
    </row>
    <row r="14" spans="1:36" s="392" customFormat="1" ht="9.75" customHeight="1">
      <c r="A14" s="396"/>
      <c r="B14" s="1830"/>
      <c r="C14" s="1830"/>
      <c r="D14" s="1830"/>
      <c r="E14" s="1830"/>
      <c r="F14" s="1830"/>
      <c r="G14" s="1830"/>
      <c r="H14" s="1830"/>
      <c r="I14" s="1830"/>
      <c r="J14" s="1830"/>
      <c r="K14" s="1830"/>
      <c r="L14" s="1830"/>
      <c r="M14" s="1830"/>
      <c r="N14" s="1830"/>
      <c r="O14" s="1830"/>
      <c r="P14" s="1830"/>
      <c r="Q14" s="1830"/>
      <c r="R14" s="1830"/>
      <c r="S14" s="1827"/>
      <c r="T14" s="1827"/>
      <c r="U14" s="1831"/>
      <c r="V14" s="1831"/>
      <c r="W14" s="1831"/>
      <c r="X14" s="1829"/>
      <c r="Y14" s="397"/>
      <c r="Z14" s="402"/>
    </row>
    <row r="15" spans="1:36" s="392" customFormat="1" ht="6" customHeight="1">
      <c r="A15" s="396"/>
      <c r="B15" s="1830"/>
      <c r="C15" s="1830"/>
      <c r="D15" s="1830"/>
      <c r="E15" s="1830"/>
      <c r="F15" s="1830"/>
      <c r="G15" s="1830"/>
      <c r="H15" s="1830"/>
      <c r="I15" s="1830"/>
      <c r="J15" s="1830"/>
      <c r="K15" s="1830"/>
      <c r="L15" s="1830"/>
      <c r="M15" s="1830"/>
      <c r="N15" s="1830"/>
      <c r="O15" s="1830"/>
      <c r="P15" s="1830"/>
      <c r="Q15" s="1830"/>
      <c r="R15" s="1830"/>
      <c r="S15" s="1827"/>
      <c r="T15" s="1827"/>
      <c r="U15" s="1831"/>
      <c r="V15" s="1831"/>
      <c r="W15" s="1831"/>
      <c r="X15" s="1829"/>
      <c r="Y15" s="399"/>
      <c r="Z15" s="403"/>
    </row>
    <row r="16" spans="1:36" s="392" customFormat="1" ht="36.75" customHeight="1">
      <c r="A16" s="396"/>
      <c r="B16" s="1826" t="s">
        <v>927</v>
      </c>
      <c r="C16" s="1826"/>
      <c r="D16" s="1826"/>
      <c r="E16" s="1826"/>
      <c r="F16" s="1826"/>
      <c r="G16" s="1826"/>
      <c r="H16" s="1826"/>
      <c r="I16" s="1830" t="s">
        <v>928</v>
      </c>
      <c r="J16" s="1830"/>
      <c r="K16" s="1830"/>
      <c r="L16" s="1830"/>
      <c r="M16" s="1830"/>
      <c r="N16" s="1830"/>
      <c r="O16" s="1830"/>
      <c r="P16" s="1830"/>
      <c r="Q16" s="1830"/>
      <c r="R16" s="1832" t="s">
        <v>929</v>
      </c>
      <c r="S16" s="1832"/>
      <c r="T16" s="1832"/>
      <c r="U16" s="1832"/>
      <c r="V16" s="1832"/>
      <c r="W16" s="1832"/>
      <c r="X16" s="1832"/>
      <c r="Y16" s="1832"/>
      <c r="Z16" s="1832"/>
    </row>
    <row r="17" spans="1:26" s="392" customFormat="1" ht="27.75" customHeight="1">
      <c r="A17" s="404"/>
      <c r="B17" s="1826"/>
      <c r="C17" s="1826"/>
      <c r="D17" s="1826"/>
      <c r="E17" s="1826"/>
      <c r="F17" s="1826"/>
      <c r="G17" s="1826"/>
      <c r="H17" s="1826"/>
      <c r="I17" s="1830" t="s">
        <v>318</v>
      </c>
      <c r="J17" s="1830"/>
      <c r="K17" s="1830"/>
      <c r="L17" s="1830"/>
      <c r="M17" s="1830"/>
      <c r="N17" s="1830"/>
      <c r="O17" s="1830"/>
      <c r="P17" s="1830"/>
      <c r="Q17" s="1830"/>
      <c r="R17" s="1832"/>
      <c r="S17" s="1832"/>
      <c r="T17" s="1832"/>
      <c r="U17" s="1832"/>
      <c r="V17" s="1832"/>
      <c r="W17" s="1832"/>
      <c r="X17" s="1832"/>
      <c r="Y17" s="1832"/>
      <c r="Z17" s="1832"/>
    </row>
    <row r="18" spans="1:26" s="392" customFormat="1" ht="15" customHeight="1" thickBot="1">
      <c r="A18" s="405"/>
      <c r="B18" s="406"/>
      <c r="C18" s="1837" t="s">
        <v>930</v>
      </c>
      <c r="D18" s="1837"/>
      <c r="E18" s="1837"/>
      <c r="F18" s="1837"/>
      <c r="G18" s="1837"/>
      <c r="H18" s="1837"/>
      <c r="I18" s="1837"/>
      <c r="J18" s="1837"/>
      <c r="K18" s="1837"/>
      <c r="L18" s="1837"/>
      <c r="M18" s="1837"/>
      <c r="N18" s="1837"/>
      <c r="O18" s="1837"/>
      <c r="P18" s="1837"/>
      <c r="Q18" s="1837"/>
      <c r="R18" s="1837"/>
      <c r="S18" s="1837"/>
      <c r="T18" s="1837"/>
      <c r="U18" s="1838" t="s">
        <v>931</v>
      </c>
      <c r="V18" s="1838"/>
      <c r="W18" s="1838"/>
      <c r="X18" s="1838"/>
      <c r="Y18" s="1838"/>
      <c r="Z18" s="1838"/>
    </row>
    <row r="19" spans="1:26" s="392" customFormat="1" ht="15" customHeight="1" thickTop="1" thickBot="1">
      <c r="A19" s="405"/>
      <c r="B19" s="406"/>
      <c r="C19" s="1837"/>
      <c r="D19" s="1837"/>
      <c r="E19" s="1837"/>
      <c r="F19" s="1837"/>
      <c r="G19" s="1837"/>
      <c r="H19" s="1837"/>
      <c r="I19" s="1837"/>
      <c r="J19" s="1837"/>
      <c r="K19" s="1837"/>
      <c r="L19" s="1837"/>
      <c r="M19" s="1837"/>
      <c r="N19" s="1837"/>
      <c r="O19" s="1837"/>
      <c r="P19" s="1837"/>
      <c r="Q19" s="1837"/>
      <c r="R19" s="1837"/>
      <c r="S19" s="1837"/>
      <c r="T19" s="1837"/>
      <c r="U19" s="1838"/>
      <c r="V19" s="1838"/>
      <c r="W19" s="1838"/>
      <c r="X19" s="1838"/>
      <c r="Y19" s="1838"/>
      <c r="Z19" s="1838"/>
    </row>
    <row r="20" spans="1:26" s="392" customFormat="1" ht="6" customHeight="1" thickTop="1" thickBot="1">
      <c r="A20" s="407"/>
      <c r="B20" s="408"/>
      <c r="C20" s="1837"/>
      <c r="D20" s="1837"/>
      <c r="E20" s="1837"/>
      <c r="F20" s="1837"/>
      <c r="G20" s="1837"/>
      <c r="H20" s="1837"/>
      <c r="I20" s="1837"/>
      <c r="J20" s="1837"/>
      <c r="K20" s="1837"/>
      <c r="L20" s="1837"/>
      <c r="M20" s="1837"/>
      <c r="N20" s="1837"/>
      <c r="O20" s="1837"/>
      <c r="P20" s="1837"/>
      <c r="Q20" s="1837"/>
      <c r="R20" s="1837"/>
      <c r="S20" s="1837"/>
      <c r="T20" s="1837"/>
      <c r="U20" s="1838"/>
      <c r="V20" s="1838"/>
      <c r="W20" s="1838"/>
      <c r="X20" s="1838"/>
      <c r="Y20" s="1838"/>
      <c r="Z20" s="1838"/>
    </row>
    <row r="21" spans="1:26" s="392" customFormat="1" ht="15" customHeight="1" thickTop="1" thickBot="1">
      <c r="A21" s="1839">
        <v>1</v>
      </c>
      <c r="B21" s="1839"/>
      <c r="C21" s="1840" t="s">
        <v>500</v>
      </c>
      <c r="D21" s="1840"/>
      <c r="E21" s="1840"/>
      <c r="F21" s="1840"/>
      <c r="G21" s="1840"/>
      <c r="H21" s="1840"/>
      <c r="I21" s="1840"/>
      <c r="J21" s="1840"/>
      <c r="K21" s="1840"/>
      <c r="L21" s="1840"/>
      <c r="M21" s="1840"/>
      <c r="N21" s="1840"/>
      <c r="O21" s="1840"/>
      <c r="P21" s="1840"/>
      <c r="Q21" s="1840"/>
      <c r="R21" s="1840"/>
      <c r="S21" s="1840"/>
      <c r="T21" s="1840"/>
      <c r="U21" s="1833"/>
      <c r="V21" s="1833"/>
      <c r="W21" s="1833"/>
      <c r="X21" s="1833"/>
      <c r="Y21" s="1833"/>
      <c r="Z21" s="1833"/>
    </row>
    <row r="22" spans="1:26" s="392" customFormat="1" ht="15" customHeight="1" thickTop="1" thickBot="1">
      <c r="A22" s="1839"/>
      <c r="B22" s="1839"/>
      <c r="C22" s="1840"/>
      <c r="D22" s="1840"/>
      <c r="E22" s="1840"/>
      <c r="F22" s="1840"/>
      <c r="G22" s="1840"/>
      <c r="H22" s="1840"/>
      <c r="I22" s="1840"/>
      <c r="J22" s="1840"/>
      <c r="K22" s="1840"/>
      <c r="L22" s="1840"/>
      <c r="M22" s="1840"/>
      <c r="N22" s="1840"/>
      <c r="O22" s="1840"/>
      <c r="P22" s="1840"/>
      <c r="Q22" s="1840"/>
      <c r="R22" s="1840"/>
      <c r="S22" s="1840"/>
      <c r="T22" s="1840"/>
      <c r="U22" s="1833"/>
      <c r="V22" s="1833"/>
      <c r="W22" s="1833"/>
      <c r="X22" s="1833"/>
      <c r="Y22" s="1833"/>
      <c r="Z22" s="1833"/>
    </row>
    <row r="23" spans="1:26" s="392" customFormat="1" ht="6" customHeight="1" thickTop="1">
      <c r="A23" s="1839"/>
      <c r="B23" s="1839"/>
      <c r="C23" s="1840"/>
      <c r="D23" s="1840"/>
      <c r="E23" s="1840"/>
      <c r="F23" s="1840"/>
      <c r="G23" s="1840"/>
      <c r="H23" s="1840"/>
      <c r="I23" s="1840"/>
      <c r="J23" s="1840"/>
      <c r="K23" s="1840"/>
      <c r="L23" s="1840"/>
      <c r="M23" s="1840"/>
      <c r="N23" s="1840"/>
      <c r="O23" s="1840"/>
      <c r="P23" s="1840"/>
      <c r="Q23" s="1840"/>
      <c r="R23" s="1840"/>
      <c r="S23" s="1840"/>
      <c r="T23" s="1840"/>
      <c r="U23" s="1833"/>
      <c r="V23" s="1833"/>
      <c r="W23" s="1833"/>
      <c r="X23" s="1833"/>
      <c r="Y23" s="1833"/>
      <c r="Z23" s="1833"/>
    </row>
    <row r="24" spans="1:26" s="392" customFormat="1" ht="15" customHeight="1">
      <c r="A24" s="1834">
        <v>2</v>
      </c>
      <c r="B24" s="1834"/>
      <c r="C24" s="1835" t="s">
        <v>500</v>
      </c>
      <c r="D24" s="1835"/>
      <c r="E24" s="1835"/>
      <c r="F24" s="1835"/>
      <c r="G24" s="1835"/>
      <c r="H24" s="1835"/>
      <c r="I24" s="1835"/>
      <c r="J24" s="1835"/>
      <c r="K24" s="1835"/>
      <c r="L24" s="1835"/>
      <c r="M24" s="1835"/>
      <c r="N24" s="1835"/>
      <c r="O24" s="1835"/>
      <c r="P24" s="1835"/>
      <c r="Q24" s="1835"/>
      <c r="R24" s="1835"/>
      <c r="S24" s="1835"/>
      <c r="T24" s="1835"/>
      <c r="U24" s="1836"/>
      <c r="V24" s="1836"/>
      <c r="W24" s="1836"/>
      <c r="X24" s="1836"/>
      <c r="Y24" s="1836"/>
      <c r="Z24" s="1836"/>
    </row>
    <row r="25" spans="1:26" s="392" customFormat="1" ht="15" customHeight="1">
      <c r="A25" s="1834"/>
      <c r="B25" s="1834"/>
      <c r="C25" s="1835"/>
      <c r="D25" s="1835"/>
      <c r="E25" s="1835"/>
      <c r="F25" s="1835"/>
      <c r="G25" s="1835"/>
      <c r="H25" s="1835"/>
      <c r="I25" s="1835"/>
      <c r="J25" s="1835"/>
      <c r="K25" s="1835"/>
      <c r="L25" s="1835"/>
      <c r="M25" s="1835"/>
      <c r="N25" s="1835"/>
      <c r="O25" s="1835"/>
      <c r="P25" s="1835"/>
      <c r="Q25" s="1835"/>
      <c r="R25" s="1835"/>
      <c r="S25" s="1835"/>
      <c r="T25" s="1835"/>
      <c r="U25" s="1836"/>
      <c r="V25" s="1836"/>
      <c r="W25" s="1836"/>
      <c r="X25" s="1836"/>
      <c r="Y25" s="1836"/>
      <c r="Z25" s="1836"/>
    </row>
    <row r="26" spans="1:26" s="392" customFormat="1" ht="6" customHeight="1">
      <c r="A26" s="1834"/>
      <c r="B26" s="1834"/>
      <c r="C26" s="1835"/>
      <c r="D26" s="1835"/>
      <c r="E26" s="1835"/>
      <c r="F26" s="1835"/>
      <c r="G26" s="1835"/>
      <c r="H26" s="1835"/>
      <c r="I26" s="1835"/>
      <c r="J26" s="1835"/>
      <c r="K26" s="1835"/>
      <c r="L26" s="1835"/>
      <c r="M26" s="1835"/>
      <c r="N26" s="1835"/>
      <c r="O26" s="1835"/>
      <c r="P26" s="1835"/>
      <c r="Q26" s="1835"/>
      <c r="R26" s="1835"/>
      <c r="S26" s="1835"/>
      <c r="T26" s="1835"/>
      <c r="U26" s="1836"/>
      <c r="V26" s="1836"/>
      <c r="W26" s="1836"/>
      <c r="X26" s="1836"/>
      <c r="Y26" s="1836"/>
      <c r="Z26" s="1836"/>
    </row>
    <row r="27" spans="1:26" s="392" customFormat="1" ht="15" customHeight="1">
      <c r="A27" s="1834">
        <v>3</v>
      </c>
      <c r="B27" s="1834"/>
      <c r="C27" s="1835" t="s">
        <v>500</v>
      </c>
      <c r="D27" s="1835"/>
      <c r="E27" s="1835"/>
      <c r="F27" s="1835"/>
      <c r="G27" s="1835"/>
      <c r="H27" s="1835"/>
      <c r="I27" s="1835"/>
      <c r="J27" s="1835"/>
      <c r="K27" s="1835"/>
      <c r="L27" s="1835"/>
      <c r="M27" s="1835"/>
      <c r="N27" s="1835"/>
      <c r="O27" s="1835"/>
      <c r="P27" s="1835"/>
      <c r="Q27" s="1835"/>
      <c r="R27" s="1835"/>
      <c r="S27" s="1835"/>
      <c r="T27" s="1835"/>
      <c r="U27" s="1836"/>
      <c r="V27" s="1836"/>
      <c r="W27" s="1836"/>
      <c r="X27" s="1836"/>
      <c r="Y27" s="1836"/>
      <c r="Z27" s="1836"/>
    </row>
    <row r="28" spans="1:26" s="392" customFormat="1" ht="15" customHeight="1">
      <c r="A28" s="1834"/>
      <c r="B28" s="1834"/>
      <c r="C28" s="1835"/>
      <c r="D28" s="1835"/>
      <c r="E28" s="1835"/>
      <c r="F28" s="1835"/>
      <c r="G28" s="1835"/>
      <c r="H28" s="1835"/>
      <c r="I28" s="1835"/>
      <c r="J28" s="1835"/>
      <c r="K28" s="1835"/>
      <c r="L28" s="1835"/>
      <c r="M28" s="1835"/>
      <c r="N28" s="1835"/>
      <c r="O28" s="1835"/>
      <c r="P28" s="1835"/>
      <c r="Q28" s="1835"/>
      <c r="R28" s="1835"/>
      <c r="S28" s="1835"/>
      <c r="T28" s="1835"/>
      <c r="U28" s="1836"/>
      <c r="V28" s="1836"/>
      <c r="W28" s="1836"/>
      <c r="X28" s="1836"/>
      <c r="Y28" s="1836"/>
      <c r="Z28" s="1836"/>
    </row>
    <row r="29" spans="1:26" s="392" customFormat="1" ht="6" customHeight="1">
      <c r="A29" s="1834"/>
      <c r="B29" s="1834"/>
      <c r="C29" s="1835"/>
      <c r="D29" s="1835"/>
      <c r="E29" s="1835"/>
      <c r="F29" s="1835"/>
      <c r="G29" s="1835"/>
      <c r="H29" s="1835"/>
      <c r="I29" s="1835"/>
      <c r="J29" s="1835"/>
      <c r="K29" s="1835"/>
      <c r="L29" s="1835"/>
      <c r="M29" s="1835"/>
      <c r="N29" s="1835"/>
      <c r="O29" s="1835"/>
      <c r="P29" s="1835"/>
      <c r="Q29" s="1835"/>
      <c r="R29" s="1835"/>
      <c r="S29" s="1835"/>
      <c r="T29" s="1835"/>
      <c r="U29" s="1836"/>
      <c r="V29" s="1836"/>
      <c r="W29" s="1836"/>
      <c r="X29" s="1836"/>
      <c r="Y29" s="1836"/>
      <c r="Z29" s="1836"/>
    </row>
    <row r="30" spans="1:26" s="392" customFormat="1" ht="15" customHeight="1">
      <c r="A30" s="1834">
        <v>4</v>
      </c>
      <c r="B30" s="1834"/>
      <c r="C30" s="1835" t="s">
        <v>500</v>
      </c>
      <c r="D30" s="1835"/>
      <c r="E30" s="1835"/>
      <c r="F30" s="1835"/>
      <c r="G30" s="1835"/>
      <c r="H30" s="1835"/>
      <c r="I30" s="1835"/>
      <c r="J30" s="1835"/>
      <c r="K30" s="1835"/>
      <c r="L30" s="1835"/>
      <c r="M30" s="1835"/>
      <c r="N30" s="1835"/>
      <c r="O30" s="1835"/>
      <c r="P30" s="1835"/>
      <c r="Q30" s="1835"/>
      <c r="R30" s="1835"/>
      <c r="S30" s="1835"/>
      <c r="T30" s="1835"/>
      <c r="U30" s="1836"/>
      <c r="V30" s="1836"/>
      <c r="W30" s="1836"/>
      <c r="X30" s="1836"/>
      <c r="Y30" s="1836"/>
      <c r="Z30" s="1836"/>
    </row>
    <row r="31" spans="1:26" s="392" customFormat="1" ht="15" customHeight="1">
      <c r="A31" s="1834"/>
      <c r="B31" s="1834"/>
      <c r="C31" s="1835"/>
      <c r="D31" s="1835"/>
      <c r="E31" s="1835"/>
      <c r="F31" s="1835"/>
      <c r="G31" s="1835"/>
      <c r="H31" s="1835"/>
      <c r="I31" s="1835"/>
      <c r="J31" s="1835"/>
      <c r="K31" s="1835"/>
      <c r="L31" s="1835"/>
      <c r="M31" s="1835"/>
      <c r="N31" s="1835"/>
      <c r="O31" s="1835"/>
      <c r="P31" s="1835"/>
      <c r="Q31" s="1835"/>
      <c r="R31" s="1835"/>
      <c r="S31" s="1835"/>
      <c r="T31" s="1835"/>
      <c r="U31" s="1836"/>
      <c r="V31" s="1836"/>
      <c r="W31" s="1836"/>
      <c r="X31" s="1836"/>
      <c r="Y31" s="1836"/>
      <c r="Z31" s="1836"/>
    </row>
    <row r="32" spans="1:26" s="392" customFormat="1" ht="6" customHeight="1">
      <c r="A32" s="1834"/>
      <c r="B32" s="1834"/>
      <c r="C32" s="1835"/>
      <c r="D32" s="1835"/>
      <c r="E32" s="1835"/>
      <c r="F32" s="1835"/>
      <c r="G32" s="1835"/>
      <c r="H32" s="1835"/>
      <c r="I32" s="1835"/>
      <c r="J32" s="1835"/>
      <c r="K32" s="1835"/>
      <c r="L32" s="1835"/>
      <c r="M32" s="1835"/>
      <c r="N32" s="1835"/>
      <c r="O32" s="1835"/>
      <c r="P32" s="1835"/>
      <c r="Q32" s="1835"/>
      <c r="R32" s="1835"/>
      <c r="S32" s="1835"/>
      <c r="T32" s="1835"/>
      <c r="U32" s="1836"/>
      <c r="V32" s="1836"/>
      <c r="W32" s="1836"/>
      <c r="X32" s="1836"/>
      <c r="Y32" s="1836"/>
      <c r="Z32" s="1836"/>
    </row>
    <row r="33" spans="1:26" s="392" customFormat="1" ht="15" customHeight="1">
      <c r="A33" s="1834">
        <v>5</v>
      </c>
      <c r="B33" s="1834"/>
      <c r="C33" s="1835" t="s">
        <v>500</v>
      </c>
      <c r="D33" s="1835"/>
      <c r="E33" s="1835"/>
      <c r="F33" s="1835"/>
      <c r="G33" s="1835"/>
      <c r="H33" s="1835"/>
      <c r="I33" s="1835"/>
      <c r="J33" s="1835"/>
      <c r="K33" s="1835"/>
      <c r="L33" s="1835"/>
      <c r="M33" s="1835"/>
      <c r="N33" s="1835"/>
      <c r="O33" s="1835"/>
      <c r="P33" s="1835"/>
      <c r="Q33" s="1835"/>
      <c r="R33" s="1835"/>
      <c r="S33" s="1835"/>
      <c r="T33" s="1835"/>
      <c r="U33" s="1836"/>
      <c r="V33" s="1836"/>
      <c r="W33" s="1836"/>
      <c r="X33" s="1836"/>
      <c r="Y33" s="1836"/>
      <c r="Z33" s="1836"/>
    </row>
    <row r="34" spans="1:26" s="392" customFormat="1" ht="15" customHeight="1">
      <c r="A34" s="1834"/>
      <c r="B34" s="1834"/>
      <c r="C34" s="1835"/>
      <c r="D34" s="1835"/>
      <c r="E34" s="1835"/>
      <c r="F34" s="1835"/>
      <c r="G34" s="1835"/>
      <c r="H34" s="1835"/>
      <c r="I34" s="1835"/>
      <c r="J34" s="1835"/>
      <c r="K34" s="1835"/>
      <c r="L34" s="1835"/>
      <c r="M34" s="1835"/>
      <c r="N34" s="1835"/>
      <c r="O34" s="1835"/>
      <c r="P34" s="1835"/>
      <c r="Q34" s="1835"/>
      <c r="R34" s="1835"/>
      <c r="S34" s="1835"/>
      <c r="T34" s="1835"/>
      <c r="U34" s="1836"/>
      <c r="V34" s="1836"/>
      <c r="W34" s="1836"/>
      <c r="X34" s="1836"/>
      <c r="Y34" s="1836"/>
      <c r="Z34" s="1836"/>
    </row>
    <row r="35" spans="1:26" s="392" customFormat="1" ht="6" customHeight="1">
      <c r="A35" s="1834"/>
      <c r="B35" s="1834"/>
      <c r="C35" s="1835"/>
      <c r="D35" s="1835"/>
      <c r="E35" s="1835"/>
      <c r="F35" s="1835"/>
      <c r="G35" s="1835"/>
      <c r="H35" s="1835"/>
      <c r="I35" s="1835"/>
      <c r="J35" s="1835"/>
      <c r="K35" s="1835"/>
      <c r="L35" s="1835"/>
      <c r="M35" s="1835"/>
      <c r="N35" s="1835"/>
      <c r="O35" s="1835"/>
      <c r="P35" s="1835"/>
      <c r="Q35" s="1835"/>
      <c r="R35" s="1835"/>
      <c r="S35" s="1835"/>
      <c r="T35" s="1835"/>
      <c r="U35" s="1836"/>
      <c r="V35" s="1836"/>
      <c r="W35" s="1836"/>
      <c r="X35" s="1836"/>
      <c r="Y35" s="1836"/>
      <c r="Z35" s="1836"/>
    </row>
    <row r="36" spans="1:26" s="392" customFormat="1" ht="15" customHeight="1">
      <c r="A36" s="1834">
        <v>6</v>
      </c>
      <c r="B36" s="1834"/>
      <c r="C36" s="1835" t="s">
        <v>500</v>
      </c>
      <c r="D36" s="1835"/>
      <c r="E36" s="1835"/>
      <c r="F36" s="1835"/>
      <c r="G36" s="1835"/>
      <c r="H36" s="1835"/>
      <c r="I36" s="1835"/>
      <c r="J36" s="1835"/>
      <c r="K36" s="1835"/>
      <c r="L36" s="1835"/>
      <c r="M36" s="1835"/>
      <c r="N36" s="1835"/>
      <c r="O36" s="1835"/>
      <c r="P36" s="1835"/>
      <c r="Q36" s="1835"/>
      <c r="R36" s="1835"/>
      <c r="S36" s="1835"/>
      <c r="T36" s="1835"/>
      <c r="U36" s="1836"/>
      <c r="V36" s="1836"/>
      <c r="W36" s="1836"/>
      <c r="X36" s="1836"/>
      <c r="Y36" s="1836"/>
      <c r="Z36" s="1836"/>
    </row>
    <row r="37" spans="1:26" s="392" customFormat="1" ht="15" customHeight="1">
      <c r="A37" s="1834"/>
      <c r="B37" s="1834"/>
      <c r="C37" s="1835"/>
      <c r="D37" s="1835"/>
      <c r="E37" s="1835"/>
      <c r="F37" s="1835"/>
      <c r="G37" s="1835"/>
      <c r="H37" s="1835"/>
      <c r="I37" s="1835"/>
      <c r="J37" s="1835"/>
      <c r="K37" s="1835"/>
      <c r="L37" s="1835"/>
      <c r="M37" s="1835"/>
      <c r="N37" s="1835"/>
      <c r="O37" s="1835"/>
      <c r="P37" s="1835"/>
      <c r="Q37" s="1835"/>
      <c r="R37" s="1835"/>
      <c r="S37" s="1835"/>
      <c r="T37" s="1835"/>
      <c r="U37" s="1836"/>
      <c r="V37" s="1836"/>
      <c r="W37" s="1836"/>
      <c r="X37" s="1836"/>
      <c r="Y37" s="1836"/>
      <c r="Z37" s="1836"/>
    </row>
    <row r="38" spans="1:26" s="392" customFormat="1" ht="6" customHeight="1">
      <c r="A38" s="1834"/>
      <c r="B38" s="1834"/>
      <c r="C38" s="1835"/>
      <c r="D38" s="1835"/>
      <c r="E38" s="1835"/>
      <c r="F38" s="1835"/>
      <c r="G38" s="1835"/>
      <c r="H38" s="1835"/>
      <c r="I38" s="1835"/>
      <c r="J38" s="1835"/>
      <c r="K38" s="1835"/>
      <c r="L38" s="1835"/>
      <c r="M38" s="1835"/>
      <c r="N38" s="1835"/>
      <c r="O38" s="1835"/>
      <c r="P38" s="1835"/>
      <c r="Q38" s="1835"/>
      <c r="R38" s="1835"/>
      <c r="S38" s="1835"/>
      <c r="T38" s="1835"/>
      <c r="U38" s="1836"/>
      <c r="V38" s="1836"/>
      <c r="W38" s="1836"/>
      <c r="X38" s="1836"/>
      <c r="Y38" s="1836"/>
      <c r="Z38" s="1836"/>
    </row>
    <row r="39" spans="1:26" s="392" customFormat="1" ht="15" customHeight="1">
      <c r="A39" s="1834">
        <v>7</v>
      </c>
      <c r="B39" s="1834"/>
      <c r="C39" s="1835" t="s">
        <v>500</v>
      </c>
      <c r="D39" s="1835"/>
      <c r="E39" s="1835"/>
      <c r="F39" s="1835"/>
      <c r="G39" s="1835"/>
      <c r="H39" s="1835"/>
      <c r="I39" s="1835"/>
      <c r="J39" s="1835"/>
      <c r="K39" s="1835"/>
      <c r="L39" s="1835"/>
      <c r="M39" s="1835"/>
      <c r="N39" s="1835"/>
      <c r="O39" s="1835"/>
      <c r="P39" s="1835"/>
      <c r="Q39" s="1835"/>
      <c r="R39" s="1835"/>
      <c r="S39" s="1835"/>
      <c r="T39" s="1835"/>
      <c r="U39" s="1836"/>
      <c r="V39" s="1836"/>
      <c r="W39" s="1836"/>
      <c r="X39" s="1836"/>
      <c r="Y39" s="1836"/>
      <c r="Z39" s="1836"/>
    </row>
    <row r="40" spans="1:26" s="392" customFormat="1" ht="15" customHeight="1">
      <c r="A40" s="1834"/>
      <c r="B40" s="1834"/>
      <c r="C40" s="1835"/>
      <c r="D40" s="1835"/>
      <c r="E40" s="1835"/>
      <c r="F40" s="1835"/>
      <c r="G40" s="1835"/>
      <c r="H40" s="1835"/>
      <c r="I40" s="1835"/>
      <c r="J40" s="1835"/>
      <c r="K40" s="1835"/>
      <c r="L40" s="1835"/>
      <c r="M40" s="1835"/>
      <c r="N40" s="1835"/>
      <c r="O40" s="1835"/>
      <c r="P40" s="1835"/>
      <c r="Q40" s="1835"/>
      <c r="R40" s="1835"/>
      <c r="S40" s="1835"/>
      <c r="T40" s="1835"/>
      <c r="U40" s="1836"/>
      <c r="V40" s="1836"/>
      <c r="W40" s="1836"/>
      <c r="X40" s="1836"/>
      <c r="Y40" s="1836"/>
      <c r="Z40" s="1836"/>
    </row>
    <row r="41" spans="1:26" s="392" customFormat="1" ht="6" customHeight="1">
      <c r="A41" s="1834"/>
      <c r="B41" s="1834"/>
      <c r="C41" s="1835"/>
      <c r="D41" s="1835"/>
      <c r="E41" s="1835"/>
      <c r="F41" s="1835"/>
      <c r="G41" s="1835"/>
      <c r="H41" s="1835"/>
      <c r="I41" s="1835"/>
      <c r="J41" s="1835"/>
      <c r="K41" s="1835"/>
      <c r="L41" s="1835"/>
      <c r="M41" s="1835"/>
      <c r="N41" s="1835"/>
      <c r="O41" s="1835"/>
      <c r="P41" s="1835"/>
      <c r="Q41" s="1835"/>
      <c r="R41" s="1835"/>
      <c r="S41" s="1835"/>
      <c r="T41" s="1835"/>
      <c r="U41" s="1836"/>
      <c r="V41" s="1836"/>
      <c r="W41" s="1836"/>
      <c r="X41" s="1836"/>
      <c r="Y41" s="1836"/>
      <c r="Z41" s="1836"/>
    </row>
    <row r="42" spans="1:26" s="392" customFormat="1" ht="15" customHeight="1">
      <c r="A42" s="1834">
        <v>8</v>
      </c>
      <c r="B42" s="1834"/>
      <c r="C42" s="1835" t="s">
        <v>500</v>
      </c>
      <c r="D42" s="1835"/>
      <c r="E42" s="1835"/>
      <c r="F42" s="1835"/>
      <c r="G42" s="1835"/>
      <c r="H42" s="1835"/>
      <c r="I42" s="1835"/>
      <c r="J42" s="1835"/>
      <c r="K42" s="1835"/>
      <c r="L42" s="1835"/>
      <c r="M42" s="1835"/>
      <c r="N42" s="1835"/>
      <c r="O42" s="1835"/>
      <c r="P42" s="1835"/>
      <c r="Q42" s="1835"/>
      <c r="R42" s="1835"/>
      <c r="S42" s="1835"/>
      <c r="T42" s="1835"/>
      <c r="U42" s="1836"/>
      <c r="V42" s="1836"/>
      <c r="W42" s="1836"/>
      <c r="X42" s="1836"/>
      <c r="Y42" s="1836"/>
      <c r="Z42" s="1836"/>
    </row>
    <row r="43" spans="1:26" s="392" customFormat="1" ht="15" customHeight="1">
      <c r="A43" s="1834"/>
      <c r="B43" s="1834"/>
      <c r="C43" s="1835"/>
      <c r="D43" s="1835"/>
      <c r="E43" s="1835"/>
      <c r="F43" s="1835"/>
      <c r="G43" s="1835"/>
      <c r="H43" s="1835"/>
      <c r="I43" s="1835"/>
      <c r="J43" s="1835"/>
      <c r="K43" s="1835"/>
      <c r="L43" s="1835"/>
      <c r="M43" s="1835"/>
      <c r="N43" s="1835"/>
      <c r="O43" s="1835"/>
      <c r="P43" s="1835"/>
      <c r="Q43" s="1835"/>
      <c r="R43" s="1835"/>
      <c r="S43" s="1835"/>
      <c r="T43" s="1835"/>
      <c r="U43" s="1836"/>
      <c r="V43" s="1836"/>
      <c r="W43" s="1836"/>
      <c r="X43" s="1836"/>
      <c r="Y43" s="1836"/>
      <c r="Z43" s="1836"/>
    </row>
    <row r="44" spans="1:26" s="392" customFormat="1" ht="6" customHeight="1">
      <c r="A44" s="1834"/>
      <c r="B44" s="1834"/>
      <c r="C44" s="1835"/>
      <c r="D44" s="1835"/>
      <c r="E44" s="1835"/>
      <c r="F44" s="1835"/>
      <c r="G44" s="1835"/>
      <c r="H44" s="1835"/>
      <c r="I44" s="1835"/>
      <c r="J44" s="1835"/>
      <c r="K44" s="1835"/>
      <c r="L44" s="1835"/>
      <c r="M44" s="1835"/>
      <c r="N44" s="1835"/>
      <c r="O44" s="1835"/>
      <c r="P44" s="1835"/>
      <c r="Q44" s="1835"/>
      <c r="R44" s="1835"/>
      <c r="S44" s="1835"/>
      <c r="T44" s="1835"/>
      <c r="U44" s="1836"/>
      <c r="V44" s="1836"/>
      <c r="W44" s="1836"/>
      <c r="X44" s="1836"/>
      <c r="Y44" s="1836"/>
      <c r="Z44" s="1836"/>
    </row>
    <row r="45" spans="1:26" s="392" customFormat="1" ht="15" customHeight="1">
      <c r="A45" s="1834">
        <v>9</v>
      </c>
      <c r="B45" s="1834"/>
      <c r="C45" s="1841" t="s">
        <v>500</v>
      </c>
      <c r="D45" s="1841"/>
      <c r="E45" s="1841"/>
      <c r="F45" s="1841"/>
      <c r="G45" s="1841"/>
      <c r="H45" s="1841"/>
      <c r="I45" s="1841"/>
      <c r="J45" s="1841"/>
      <c r="K45" s="1841"/>
      <c r="L45" s="1841"/>
      <c r="M45" s="1841"/>
      <c r="N45" s="1841"/>
      <c r="O45" s="1841"/>
      <c r="P45" s="1841"/>
      <c r="Q45" s="1841"/>
      <c r="R45" s="1841"/>
      <c r="S45" s="1841"/>
      <c r="T45" s="1841"/>
      <c r="U45" s="1842"/>
      <c r="V45" s="1842"/>
      <c r="W45" s="1842"/>
      <c r="X45" s="1842"/>
      <c r="Y45" s="1842"/>
      <c r="Z45" s="1842"/>
    </row>
    <row r="46" spans="1:26" s="392" customFormat="1" ht="15" customHeight="1">
      <c r="A46" s="1834"/>
      <c r="B46" s="1834"/>
      <c r="C46" s="1841"/>
      <c r="D46" s="1841"/>
      <c r="E46" s="1841"/>
      <c r="F46" s="1841"/>
      <c r="G46" s="1841"/>
      <c r="H46" s="1841"/>
      <c r="I46" s="1841"/>
      <c r="J46" s="1841"/>
      <c r="K46" s="1841"/>
      <c r="L46" s="1841"/>
      <c r="M46" s="1841"/>
      <c r="N46" s="1841"/>
      <c r="O46" s="1841"/>
      <c r="P46" s="1841"/>
      <c r="Q46" s="1841"/>
      <c r="R46" s="1841"/>
      <c r="S46" s="1841"/>
      <c r="T46" s="1841"/>
      <c r="U46" s="1842"/>
      <c r="V46" s="1842"/>
      <c r="W46" s="1842"/>
      <c r="X46" s="1842"/>
      <c r="Y46" s="1842"/>
      <c r="Z46" s="1842"/>
    </row>
    <row r="47" spans="1:26" s="392" customFormat="1" ht="6" customHeight="1">
      <c r="A47" s="1834"/>
      <c r="B47" s="1834"/>
      <c r="C47" s="1841"/>
      <c r="D47" s="1841"/>
      <c r="E47" s="1841"/>
      <c r="F47" s="1841"/>
      <c r="G47" s="1841"/>
      <c r="H47" s="1841"/>
      <c r="I47" s="1841"/>
      <c r="J47" s="1841"/>
      <c r="K47" s="1841"/>
      <c r="L47" s="1841"/>
      <c r="M47" s="1841"/>
      <c r="N47" s="1841"/>
      <c r="O47" s="1841"/>
      <c r="P47" s="1841"/>
      <c r="Q47" s="1841"/>
      <c r="R47" s="1841"/>
      <c r="S47" s="1841"/>
      <c r="T47" s="1841"/>
      <c r="U47" s="1842"/>
      <c r="V47" s="1842"/>
      <c r="W47" s="1842"/>
      <c r="X47" s="1842"/>
      <c r="Y47" s="1842"/>
      <c r="Z47" s="1842"/>
    </row>
    <row r="48" spans="1:26" s="392" customFormat="1" ht="15" customHeight="1">
      <c r="A48" s="1834">
        <v>10</v>
      </c>
      <c r="B48" s="1834"/>
      <c r="C48" s="1841" t="s">
        <v>500</v>
      </c>
      <c r="D48" s="1841"/>
      <c r="E48" s="1841"/>
      <c r="F48" s="1841"/>
      <c r="G48" s="1841"/>
      <c r="H48" s="1841"/>
      <c r="I48" s="1841"/>
      <c r="J48" s="1841"/>
      <c r="K48" s="1841"/>
      <c r="L48" s="1841"/>
      <c r="M48" s="1841"/>
      <c r="N48" s="1841"/>
      <c r="O48" s="1841"/>
      <c r="P48" s="1841"/>
      <c r="Q48" s="1841"/>
      <c r="R48" s="1841"/>
      <c r="S48" s="1841"/>
      <c r="T48" s="1841"/>
      <c r="U48" s="1842"/>
      <c r="V48" s="1842"/>
      <c r="W48" s="1842"/>
      <c r="X48" s="1842"/>
      <c r="Y48" s="1842"/>
      <c r="Z48" s="1842"/>
    </row>
    <row r="49" spans="1:26" s="392" customFormat="1" ht="15" customHeight="1">
      <c r="A49" s="1834"/>
      <c r="B49" s="1834"/>
      <c r="C49" s="1841"/>
      <c r="D49" s="1841"/>
      <c r="E49" s="1841"/>
      <c r="F49" s="1841"/>
      <c r="G49" s="1841"/>
      <c r="H49" s="1841"/>
      <c r="I49" s="1841"/>
      <c r="J49" s="1841"/>
      <c r="K49" s="1841"/>
      <c r="L49" s="1841"/>
      <c r="M49" s="1841"/>
      <c r="N49" s="1841"/>
      <c r="O49" s="1841"/>
      <c r="P49" s="1841"/>
      <c r="Q49" s="1841"/>
      <c r="R49" s="1841"/>
      <c r="S49" s="1841"/>
      <c r="T49" s="1841"/>
      <c r="U49" s="1842"/>
      <c r="V49" s="1842"/>
      <c r="W49" s="1842"/>
      <c r="X49" s="1842"/>
      <c r="Y49" s="1842"/>
      <c r="Z49" s="1842"/>
    </row>
    <row r="50" spans="1:26" s="392" customFormat="1" ht="6" customHeight="1">
      <c r="A50" s="1834"/>
      <c r="B50" s="1834"/>
      <c r="C50" s="1841"/>
      <c r="D50" s="1841"/>
      <c r="E50" s="1841"/>
      <c r="F50" s="1841"/>
      <c r="G50" s="1841"/>
      <c r="H50" s="1841"/>
      <c r="I50" s="1841"/>
      <c r="J50" s="1841"/>
      <c r="K50" s="1841"/>
      <c r="L50" s="1841"/>
      <c r="M50" s="1841"/>
      <c r="N50" s="1841"/>
      <c r="O50" s="1841"/>
      <c r="P50" s="1841"/>
      <c r="Q50" s="1841"/>
      <c r="R50" s="1841"/>
      <c r="S50" s="1841"/>
      <c r="T50" s="1841"/>
      <c r="U50" s="1842"/>
      <c r="V50" s="1842"/>
      <c r="W50" s="1842"/>
      <c r="X50" s="1842"/>
      <c r="Y50" s="1842"/>
      <c r="Z50" s="1842"/>
    </row>
    <row r="51" spans="1:26" s="410" customFormat="1" ht="24.75" customHeight="1">
      <c r="A51" s="409"/>
      <c r="B51" s="409" t="s">
        <v>932</v>
      </c>
      <c r="C51" s="409"/>
      <c r="D51" s="409"/>
      <c r="E51" s="409"/>
      <c r="F51" s="409"/>
      <c r="G51" s="409"/>
      <c r="H51" s="409"/>
      <c r="I51" s="409"/>
      <c r="J51" s="409"/>
      <c r="K51" s="409"/>
      <c r="L51" s="409"/>
      <c r="M51" s="409"/>
      <c r="N51" s="409"/>
      <c r="O51" s="409"/>
      <c r="P51" s="409"/>
      <c r="Q51" s="409"/>
      <c r="R51" s="409"/>
      <c r="S51" s="409"/>
      <c r="T51" s="409"/>
      <c r="U51" s="409"/>
      <c r="V51" s="409"/>
      <c r="W51" s="409"/>
      <c r="X51" s="409"/>
      <c r="Y51" s="409"/>
      <c r="Z51" s="409"/>
    </row>
    <row r="52" spans="1:26" s="410" customFormat="1" ht="19.5" customHeight="1">
      <c r="A52" s="409"/>
      <c r="B52" s="409" t="s">
        <v>933</v>
      </c>
      <c r="C52" s="409"/>
      <c r="D52" s="409"/>
      <c r="E52" s="409"/>
      <c r="F52" s="409"/>
      <c r="G52" s="409"/>
      <c r="H52" s="409"/>
      <c r="I52" s="409"/>
      <c r="J52" s="409"/>
      <c r="K52" s="409"/>
      <c r="L52" s="409"/>
      <c r="M52" s="409"/>
      <c r="N52" s="409"/>
      <c r="O52" s="409"/>
      <c r="P52" s="409"/>
      <c r="Q52" s="409"/>
      <c r="R52" s="409"/>
      <c r="S52" s="409"/>
      <c r="T52" s="409"/>
      <c r="U52" s="409"/>
      <c r="V52" s="409"/>
      <c r="W52" s="409"/>
      <c r="X52" s="409"/>
      <c r="Y52" s="409"/>
      <c r="Z52" s="409"/>
    </row>
  </sheetData>
  <sheetProtection selectLockedCells="1" selectUnlockedCells="1"/>
  <mergeCells count="57">
    <mergeCell ref="A45:B47"/>
    <mergeCell ref="C45:T47"/>
    <mergeCell ref="U45:Z47"/>
    <mergeCell ref="A48:B50"/>
    <mergeCell ref="C48:T50"/>
    <mergeCell ref="U48:Z50"/>
    <mergeCell ref="A39:B41"/>
    <mergeCell ref="C39:T41"/>
    <mergeCell ref="U39:Z41"/>
    <mergeCell ref="A42:B44"/>
    <mergeCell ref="C42:T44"/>
    <mergeCell ref="U42:Z44"/>
    <mergeCell ref="A33:B35"/>
    <mergeCell ref="C33:T35"/>
    <mergeCell ref="U33:Z35"/>
    <mergeCell ref="A36:B38"/>
    <mergeCell ref="C36:T38"/>
    <mergeCell ref="U36:Z38"/>
    <mergeCell ref="A30:B32"/>
    <mergeCell ref="C30:T32"/>
    <mergeCell ref="U30:Z32"/>
    <mergeCell ref="A24:B26"/>
    <mergeCell ref="C24:T26"/>
    <mergeCell ref="U24:Z26"/>
    <mergeCell ref="R17:Z17"/>
    <mergeCell ref="U21:Z23"/>
    <mergeCell ref="A27:B29"/>
    <mergeCell ref="C27:T29"/>
    <mergeCell ref="U27:Z29"/>
    <mergeCell ref="C18:T20"/>
    <mergeCell ref="U18:Z20"/>
    <mergeCell ref="A21:B23"/>
    <mergeCell ref="C21:T23"/>
    <mergeCell ref="B16:H17"/>
    <mergeCell ref="I16:Q16"/>
    <mergeCell ref="R16:Z16"/>
    <mergeCell ref="I17:Q17"/>
    <mergeCell ref="B10:R12"/>
    <mergeCell ref="S10:T12"/>
    <mergeCell ref="U10:W12"/>
    <mergeCell ref="X10:X12"/>
    <mergeCell ref="B13:R15"/>
    <mergeCell ref="S13:T15"/>
    <mergeCell ref="U13:W15"/>
    <mergeCell ref="X13:X15"/>
    <mergeCell ref="F6:Z6"/>
    <mergeCell ref="B7:R9"/>
    <mergeCell ref="S7:T9"/>
    <mergeCell ref="U7:W9"/>
    <mergeCell ref="X7:X9"/>
    <mergeCell ref="AB1:AE1"/>
    <mergeCell ref="A2:Z3"/>
    <mergeCell ref="B4:H4"/>
    <mergeCell ref="I4:Z4"/>
    <mergeCell ref="B5:H5"/>
    <mergeCell ref="I5:Z5"/>
    <mergeCell ref="R1:Z1"/>
  </mergeCells>
  <phoneticPr fontId="29"/>
  <dataValidations count="1">
    <dataValidation type="list" allowBlank="1" showErrorMessage="1" sqref="I17 JE17 TA17 ACW17 AMS17 AWO17 BGK17 BQG17 CAC17 CJY17 CTU17 DDQ17 DNM17 DXI17 EHE17 ERA17 FAW17 FKS17 FUO17 GEK17 GOG17 GYC17 HHY17 HRU17 IBQ17 ILM17 IVI17 JFE17 JPA17 JYW17 KIS17 KSO17 LCK17 LMG17 LWC17 MFY17 MPU17 MZQ17 NJM17 NTI17 ODE17 ONA17 OWW17 PGS17 PQO17 QAK17 QKG17 QUC17 RDY17 RNU17 RXQ17 SHM17 SRI17 TBE17 TLA17 TUW17 UES17 UOO17 UYK17 VIG17 VSC17 WBY17 WLU17 WVQ17 I65553 JE65553 TA65553 ACW65553 AMS65553 AWO65553 BGK65553 BQG65553 CAC65553 CJY65553 CTU65553 DDQ65553 DNM65553 DXI65553 EHE65553 ERA65553 FAW65553 FKS65553 FUO65553 GEK65553 GOG65553 GYC65553 HHY65553 HRU65553 IBQ65553 ILM65553 IVI65553 JFE65553 JPA65553 JYW65553 KIS65553 KSO65553 LCK65553 LMG65553 LWC65553 MFY65553 MPU65553 MZQ65553 NJM65553 NTI65553 ODE65553 ONA65553 OWW65553 PGS65553 PQO65553 QAK65553 QKG65553 QUC65553 RDY65553 RNU65553 RXQ65553 SHM65553 SRI65553 TBE65553 TLA65553 TUW65553 UES65553 UOO65553 UYK65553 VIG65553 VSC65553 WBY65553 WLU65553 WVQ65553 I131089 JE131089 TA131089 ACW131089 AMS131089 AWO131089 BGK131089 BQG131089 CAC131089 CJY131089 CTU131089 DDQ131089 DNM131089 DXI131089 EHE131089 ERA131089 FAW131089 FKS131089 FUO131089 GEK131089 GOG131089 GYC131089 HHY131089 HRU131089 IBQ131089 ILM131089 IVI131089 JFE131089 JPA131089 JYW131089 KIS131089 KSO131089 LCK131089 LMG131089 LWC131089 MFY131089 MPU131089 MZQ131089 NJM131089 NTI131089 ODE131089 ONA131089 OWW131089 PGS131089 PQO131089 QAK131089 QKG131089 QUC131089 RDY131089 RNU131089 RXQ131089 SHM131089 SRI131089 TBE131089 TLA131089 TUW131089 UES131089 UOO131089 UYK131089 VIG131089 VSC131089 WBY131089 WLU131089 WVQ131089 I196625 JE196625 TA196625 ACW196625 AMS196625 AWO196625 BGK196625 BQG196625 CAC196625 CJY196625 CTU196625 DDQ196625 DNM196625 DXI196625 EHE196625 ERA196625 FAW196625 FKS196625 FUO196625 GEK196625 GOG196625 GYC196625 HHY196625 HRU196625 IBQ196625 ILM196625 IVI196625 JFE196625 JPA196625 JYW196625 KIS196625 KSO196625 LCK196625 LMG196625 LWC196625 MFY196625 MPU196625 MZQ196625 NJM196625 NTI196625 ODE196625 ONA196625 OWW196625 PGS196625 PQO196625 QAK196625 QKG196625 QUC196625 RDY196625 RNU196625 RXQ196625 SHM196625 SRI196625 TBE196625 TLA196625 TUW196625 UES196625 UOO196625 UYK196625 VIG196625 VSC196625 WBY196625 WLU196625 WVQ196625 I262161 JE262161 TA262161 ACW262161 AMS262161 AWO262161 BGK262161 BQG262161 CAC262161 CJY262161 CTU262161 DDQ262161 DNM262161 DXI262161 EHE262161 ERA262161 FAW262161 FKS262161 FUO262161 GEK262161 GOG262161 GYC262161 HHY262161 HRU262161 IBQ262161 ILM262161 IVI262161 JFE262161 JPA262161 JYW262161 KIS262161 KSO262161 LCK262161 LMG262161 LWC262161 MFY262161 MPU262161 MZQ262161 NJM262161 NTI262161 ODE262161 ONA262161 OWW262161 PGS262161 PQO262161 QAK262161 QKG262161 QUC262161 RDY262161 RNU262161 RXQ262161 SHM262161 SRI262161 TBE262161 TLA262161 TUW262161 UES262161 UOO262161 UYK262161 VIG262161 VSC262161 WBY262161 WLU262161 WVQ262161 I327697 JE327697 TA327697 ACW327697 AMS327697 AWO327697 BGK327697 BQG327697 CAC327697 CJY327697 CTU327697 DDQ327697 DNM327697 DXI327697 EHE327697 ERA327697 FAW327697 FKS327697 FUO327697 GEK327697 GOG327697 GYC327697 HHY327697 HRU327697 IBQ327697 ILM327697 IVI327697 JFE327697 JPA327697 JYW327697 KIS327697 KSO327697 LCK327697 LMG327697 LWC327697 MFY327697 MPU327697 MZQ327697 NJM327697 NTI327697 ODE327697 ONA327697 OWW327697 PGS327697 PQO327697 QAK327697 QKG327697 QUC327697 RDY327697 RNU327697 RXQ327697 SHM327697 SRI327697 TBE327697 TLA327697 TUW327697 UES327697 UOO327697 UYK327697 VIG327697 VSC327697 WBY327697 WLU327697 WVQ327697 I393233 JE393233 TA393233 ACW393233 AMS393233 AWO393233 BGK393233 BQG393233 CAC393233 CJY393233 CTU393233 DDQ393233 DNM393233 DXI393233 EHE393233 ERA393233 FAW393233 FKS393233 FUO393233 GEK393233 GOG393233 GYC393233 HHY393233 HRU393233 IBQ393233 ILM393233 IVI393233 JFE393233 JPA393233 JYW393233 KIS393233 KSO393233 LCK393233 LMG393233 LWC393233 MFY393233 MPU393233 MZQ393233 NJM393233 NTI393233 ODE393233 ONA393233 OWW393233 PGS393233 PQO393233 QAK393233 QKG393233 QUC393233 RDY393233 RNU393233 RXQ393233 SHM393233 SRI393233 TBE393233 TLA393233 TUW393233 UES393233 UOO393233 UYK393233 VIG393233 VSC393233 WBY393233 WLU393233 WVQ393233 I458769 JE458769 TA458769 ACW458769 AMS458769 AWO458769 BGK458769 BQG458769 CAC458769 CJY458769 CTU458769 DDQ458769 DNM458769 DXI458769 EHE458769 ERA458769 FAW458769 FKS458769 FUO458769 GEK458769 GOG458769 GYC458769 HHY458769 HRU458769 IBQ458769 ILM458769 IVI458769 JFE458769 JPA458769 JYW458769 KIS458769 KSO458769 LCK458769 LMG458769 LWC458769 MFY458769 MPU458769 MZQ458769 NJM458769 NTI458769 ODE458769 ONA458769 OWW458769 PGS458769 PQO458769 QAK458769 QKG458769 QUC458769 RDY458769 RNU458769 RXQ458769 SHM458769 SRI458769 TBE458769 TLA458769 TUW458769 UES458769 UOO458769 UYK458769 VIG458769 VSC458769 WBY458769 WLU458769 WVQ458769 I524305 JE524305 TA524305 ACW524305 AMS524305 AWO524305 BGK524305 BQG524305 CAC524305 CJY524305 CTU524305 DDQ524305 DNM524305 DXI524305 EHE524305 ERA524305 FAW524305 FKS524305 FUO524305 GEK524305 GOG524305 GYC524305 HHY524305 HRU524305 IBQ524305 ILM524305 IVI524305 JFE524305 JPA524305 JYW524305 KIS524305 KSO524305 LCK524305 LMG524305 LWC524305 MFY524305 MPU524305 MZQ524305 NJM524305 NTI524305 ODE524305 ONA524305 OWW524305 PGS524305 PQO524305 QAK524305 QKG524305 QUC524305 RDY524305 RNU524305 RXQ524305 SHM524305 SRI524305 TBE524305 TLA524305 TUW524305 UES524305 UOO524305 UYK524305 VIG524305 VSC524305 WBY524305 WLU524305 WVQ524305 I589841 JE589841 TA589841 ACW589841 AMS589841 AWO589841 BGK589841 BQG589841 CAC589841 CJY589841 CTU589841 DDQ589841 DNM589841 DXI589841 EHE589841 ERA589841 FAW589841 FKS589841 FUO589841 GEK589841 GOG589841 GYC589841 HHY589841 HRU589841 IBQ589841 ILM589841 IVI589841 JFE589841 JPA589841 JYW589841 KIS589841 KSO589841 LCK589841 LMG589841 LWC589841 MFY589841 MPU589841 MZQ589841 NJM589841 NTI589841 ODE589841 ONA589841 OWW589841 PGS589841 PQO589841 QAK589841 QKG589841 QUC589841 RDY589841 RNU589841 RXQ589841 SHM589841 SRI589841 TBE589841 TLA589841 TUW589841 UES589841 UOO589841 UYK589841 VIG589841 VSC589841 WBY589841 WLU589841 WVQ589841 I655377 JE655377 TA655377 ACW655377 AMS655377 AWO655377 BGK655377 BQG655377 CAC655377 CJY655377 CTU655377 DDQ655377 DNM655377 DXI655377 EHE655377 ERA655377 FAW655377 FKS655377 FUO655377 GEK655377 GOG655377 GYC655377 HHY655377 HRU655377 IBQ655377 ILM655377 IVI655377 JFE655377 JPA655377 JYW655377 KIS655377 KSO655377 LCK655377 LMG655377 LWC655377 MFY655377 MPU655377 MZQ655377 NJM655377 NTI655377 ODE655377 ONA655377 OWW655377 PGS655377 PQO655377 QAK655377 QKG655377 QUC655377 RDY655377 RNU655377 RXQ655377 SHM655377 SRI655377 TBE655377 TLA655377 TUW655377 UES655377 UOO655377 UYK655377 VIG655377 VSC655377 WBY655377 WLU655377 WVQ655377 I720913 JE720913 TA720913 ACW720913 AMS720913 AWO720913 BGK720913 BQG720913 CAC720913 CJY720913 CTU720913 DDQ720913 DNM720913 DXI720913 EHE720913 ERA720913 FAW720913 FKS720913 FUO720913 GEK720913 GOG720913 GYC720913 HHY720913 HRU720913 IBQ720913 ILM720913 IVI720913 JFE720913 JPA720913 JYW720913 KIS720913 KSO720913 LCK720913 LMG720913 LWC720913 MFY720913 MPU720913 MZQ720913 NJM720913 NTI720913 ODE720913 ONA720913 OWW720913 PGS720913 PQO720913 QAK720913 QKG720913 QUC720913 RDY720913 RNU720913 RXQ720913 SHM720913 SRI720913 TBE720913 TLA720913 TUW720913 UES720913 UOO720913 UYK720913 VIG720913 VSC720913 WBY720913 WLU720913 WVQ720913 I786449 JE786449 TA786449 ACW786449 AMS786449 AWO786449 BGK786449 BQG786449 CAC786449 CJY786449 CTU786449 DDQ786449 DNM786449 DXI786449 EHE786449 ERA786449 FAW786449 FKS786449 FUO786449 GEK786449 GOG786449 GYC786449 HHY786449 HRU786449 IBQ786449 ILM786449 IVI786449 JFE786449 JPA786449 JYW786449 KIS786449 KSO786449 LCK786449 LMG786449 LWC786449 MFY786449 MPU786449 MZQ786449 NJM786449 NTI786449 ODE786449 ONA786449 OWW786449 PGS786449 PQO786449 QAK786449 QKG786449 QUC786449 RDY786449 RNU786449 RXQ786449 SHM786449 SRI786449 TBE786449 TLA786449 TUW786449 UES786449 UOO786449 UYK786449 VIG786449 VSC786449 WBY786449 WLU786449 WVQ786449 I851985 JE851985 TA851985 ACW851985 AMS851985 AWO851985 BGK851985 BQG851985 CAC851985 CJY851985 CTU851985 DDQ851985 DNM851985 DXI851985 EHE851985 ERA851985 FAW851985 FKS851985 FUO851985 GEK851985 GOG851985 GYC851985 HHY851985 HRU851985 IBQ851985 ILM851985 IVI851985 JFE851985 JPA851985 JYW851985 KIS851985 KSO851985 LCK851985 LMG851985 LWC851985 MFY851985 MPU851985 MZQ851985 NJM851985 NTI851985 ODE851985 ONA851985 OWW851985 PGS851985 PQO851985 QAK851985 QKG851985 QUC851985 RDY851985 RNU851985 RXQ851985 SHM851985 SRI851985 TBE851985 TLA851985 TUW851985 UES851985 UOO851985 UYK851985 VIG851985 VSC851985 WBY851985 WLU851985 WVQ851985 I917521 JE917521 TA917521 ACW917521 AMS917521 AWO917521 BGK917521 BQG917521 CAC917521 CJY917521 CTU917521 DDQ917521 DNM917521 DXI917521 EHE917521 ERA917521 FAW917521 FKS917521 FUO917521 GEK917521 GOG917521 GYC917521 HHY917521 HRU917521 IBQ917521 ILM917521 IVI917521 JFE917521 JPA917521 JYW917521 KIS917521 KSO917521 LCK917521 LMG917521 LWC917521 MFY917521 MPU917521 MZQ917521 NJM917521 NTI917521 ODE917521 ONA917521 OWW917521 PGS917521 PQO917521 QAK917521 QKG917521 QUC917521 RDY917521 RNU917521 RXQ917521 SHM917521 SRI917521 TBE917521 TLA917521 TUW917521 UES917521 UOO917521 UYK917521 VIG917521 VSC917521 WBY917521 WLU917521 WVQ917521 I983057 JE983057 TA983057 ACW983057 AMS983057 AWO983057 BGK983057 BQG983057 CAC983057 CJY983057 CTU983057 DDQ983057 DNM983057 DXI983057 EHE983057 ERA983057 FAW983057 FKS983057 FUO983057 GEK983057 GOG983057 GYC983057 HHY983057 HRU983057 IBQ983057 ILM983057 IVI983057 JFE983057 JPA983057 JYW983057 KIS983057 KSO983057 LCK983057 LMG983057 LWC983057 MFY983057 MPU983057 MZQ983057 NJM983057 NTI983057 ODE983057 ONA983057 OWW983057 PGS983057 PQO983057 QAK983057 QKG983057 QUC983057 RDY983057 RNU983057 RXQ983057 SHM983057 SRI983057 TBE983057 TLA983057 TUW983057 UES983057 UOO983057 UYK983057 VIG983057 VSC983057 WBY983057 WLU983057 WVQ983057 R17 JN17 TJ17 ADF17 ANB17 AWX17 BGT17 BQP17 CAL17 CKH17 CUD17 DDZ17 DNV17 DXR17 EHN17 ERJ17 FBF17 FLB17 FUX17 GET17 GOP17 GYL17 HIH17 HSD17 IBZ17 ILV17 IVR17 JFN17 JPJ17 JZF17 KJB17 KSX17 LCT17 LMP17 LWL17 MGH17 MQD17 MZZ17 NJV17 NTR17 ODN17 ONJ17 OXF17 PHB17 PQX17 QAT17 QKP17 QUL17 REH17 ROD17 RXZ17 SHV17 SRR17 TBN17 TLJ17 TVF17 UFB17 UOX17 UYT17 VIP17 VSL17 WCH17 WMD17 WVZ17 R65553 JN65553 TJ65553 ADF65553 ANB65553 AWX65553 BGT65553 BQP65553 CAL65553 CKH65553 CUD65553 DDZ65553 DNV65553 DXR65553 EHN65553 ERJ65553 FBF65553 FLB65553 FUX65553 GET65553 GOP65553 GYL65553 HIH65553 HSD65553 IBZ65553 ILV65553 IVR65553 JFN65553 JPJ65553 JZF65553 KJB65553 KSX65553 LCT65553 LMP65553 LWL65553 MGH65553 MQD65553 MZZ65553 NJV65553 NTR65553 ODN65553 ONJ65553 OXF65553 PHB65553 PQX65553 QAT65553 QKP65553 QUL65553 REH65553 ROD65553 RXZ65553 SHV65553 SRR65553 TBN65553 TLJ65553 TVF65553 UFB65553 UOX65553 UYT65553 VIP65553 VSL65553 WCH65553 WMD65553 WVZ65553 R131089 JN131089 TJ131089 ADF131089 ANB131089 AWX131089 BGT131089 BQP131089 CAL131089 CKH131089 CUD131089 DDZ131089 DNV131089 DXR131089 EHN131089 ERJ131089 FBF131089 FLB131089 FUX131089 GET131089 GOP131089 GYL131089 HIH131089 HSD131089 IBZ131089 ILV131089 IVR131089 JFN131089 JPJ131089 JZF131089 KJB131089 KSX131089 LCT131089 LMP131089 LWL131089 MGH131089 MQD131089 MZZ131089 NJV131089 NTR131089 ODN131089 ONJ131089 OXF131089 PHB131089 PQX131089 QAT131089 QKP131089 QUL131089 REH131089 ROD131089 RXZ131089 SHV131089 SRR131089 TBN131089 TLJ131089 TVF131089 UFB131089 UOX131089 UYT131089 VIP131089 VSL131089 WCH131089 WMD131089 WVZ131089 R196625 JN196625 TJ196625 ADF196625 ANB196625 AWX196625 BGT196625 BQP196625 CAL196625 CKH196625 CUD196625 DDZ196625 DNV196625 DXR196625 EHN196625 ERJ196625 FBF196625 FLB196625 FUX196625 GET196625 GOP196625 GYL196625 HIH196625 HSD196625 IBZ196625 ILV196625 IVR196625 JFN196625 JPJ196625 JZF196625 KJB196625 KSX196625 LCT196625 LMP196625 LWL196625 MGH196625 MQD196625 MZZ196625 NJV196625 NTR196625 ODN196625 ONJ196625 OXF196625 PHB196625 PQX196625 QAT196625 QKP196625 QUL196625 REH196625 ROD196625 RXZ196625 SHV196625 SRR196625 TBN196625 TLJ196625 TVF196625 UFB196625 UOX196625 UYT196625 VIP196625 VSL196625 WCH196625 WMD196625 WVZ196625 R262161 JN262161 TJ262161 ADF262161 ANB262161 AWX262161 BGT262161 BQP262161 CAL262161 CKH262161 CUD262161 DDZ262161 DNV262161 DXR262161 EHN262161 ERJ262161 FBF262161 FLB262161 FUX262161 GET262161 GOP262161 GYL262161 HIH262161 HSD262161 IBZ262161 ILV262161 IVR262161 JFN262161 JPJ262161 JZF262161 KJB262161 KSX262161 LCT262161 LMP262161 LWL262161 MGH262161 MQD262161 MZZ262161 NJV262161 NTR262161 ODN262161 ONJ262161 OXF262161 PHB262161 PQX262161 QAT262161 QKP262161 QUL262161 REH262161 ROD262161 RXZ262161 SHV262161 SRR262161 TBN262161 TLJ262161 TVF262161 UFB262161 UOX262161 UYT262161 VIP262161 VSL262161 WCH262161 WMD262161 WVZ262161 R327697 JN327697 TJ327697 ADF327697 ANB327697 AWX327697 BGT327697 BQP327697 CAL327697 CKH327697 CUD327697 DDZ327697 DNV327697 DXR327697 EHN327697 ERJ327697 FBF327697 FLB327697 FUX327697 GET327697 GOP327697 GYL327697 HIH327697 HSD327697 IBZ327697 ILV327697 IVR327697 JFN327697 JPJ327697 JZF327697 KJB327697 KSX327697 LCT327697 LMP327697 LWL327697 MGH327697 MQD327697 MZZ327697 NJV327697 NTR327697 ODN327697 ONJ327697 OXF327697 PHB327697 PQX327697 QAT327697 QKP327697 QUL327697 REH327697 ROD327697 RXZ327697 SHV327697 SRR327697 TBN327697 TLJ327697 TVF327697 UFB327697 UOX327697 UYT327697 VIP327697 VSL327697 WCH327697 WMD327697 WVZ327697 R393233 JN393233 TJ393233 ADF393233 ANB393233 AWX393233 BGT393233 BQP393233 CAL393233 CKH393233 CUD393233 DDZ393233 DNV393233 DXR393233 EHN393233 ERJ393233 FBF393233 FLB393233 FUX393233 GET393233 GOP393233 GYL393233 HIH393233 HSD393233 IBZ393233 ILV393233 IVR393233 JFN393233 JPJ393233 JZF393233 KJB393233 KSX393233 LCT393233 LMP393233 LWL393233 MGH393233 MQD393233 MZZ393233 NJV393233 NTR393233 ODN393233 ONJ393233 OXF393233 PHB393233 PQX393233 QAT393233 QKP393233 QUL393233 REH393233 ROD393233 RXZ393233 SHV393233 SRR393233 TBN393233 TLJ393233 TVF393233 UFB393233 UOX393233 UYT393233 VIP393233 VSL393233 WCH393233 WMD393233 WVZ393233 R458769 JN458769 TJ458769 ADF458769 ANB458769 AWX458769 BGT458769 BQP458769 CAL458769 CKH458769 CUD458769 DDZ458769 DNV458769 DXR458769 EHN458769 ERJ458769 FBF458769 FLB458769 FUX458769 GET458769 GOP458769 GYL458769 HIH458769 HSD458769 IBZ458769 ILV458769 IVR458769 JFN458769 JPJ458769 JZF458769 KJB458769 KSX458769 LCT458769 LMP458769 LWL458769 MGH458769 MQD458769 MZZ458769 NJV458769 NTR458769 ODN458769 ONJ458769 OXF458769 PHB458769 PQX458769 QAT458769 QKP458769 QUL458769 REH458769 ROD458769 RXZ458769 SHV458769 SRR458769 TBN458769 TLJ458769 TVF458769 UFB458769 UOX458769 UYT458769 VIP458769 VSL458769 WCH458769 WMD458769 WVZ458769 R524305 JN524305 TJ524305 ADF524305 ANB524305 AWX524305 BGT524305 BQP524305 CAL524305 CKH524305 CUD524305 DDZ524305 DNV524305 DXR524305 EHN524305 ERJ524305 FBF524305 FLB524305 FUX524305 GET524305 GOP524305 GYL524305 HIH524305 HSD524305 IBZ524305 ILV524305 IVR524305 JFN524305 JPJ524305 JZF524305 KJB524305 KSX524305 LCT524305 LMP524305 LWL524305 MGH524305 MQD524305 MZZ524305 NJV524305 NTR524305 ODN524305 ONJ524305 OXF524305 PHB524305 PQX524305 QAT524305 QKP524305 QUL524305 REH524305 ROD524305 RXZ524305 SHV524305 SRR524305 TBN524305 TLJ524305 TVF524305 UFB524305 UOX524305 UYT524305 VIP524305 VSL524305 WCH524305 WMD524305 WVZ524305 R589841 JN589841 TJ589841 ADF589841 ANB589841 AWX589841 BGT589841 BQP589841 CAL589841 CKH589841 CUD589841 DDZ589841 DNV589841 DXR589841 EHN589841 ERJ589841 FBF589841 FLB589841 FUX589841 GET589841 GOP589841 GYL589841 HIH589841 HSD589841 IBZ589841 ILV589841 IVR589841 JFN589841 JPJ589841 JZF589841 KJB589841 KSX589841 LCT589841 LMP589841 LWL589841 MGH589841 MQD589841 MZZ589841 NJV589841 NTR589841 ODN589841 ONJ589841 OXF589841 PHB589841 PQX589841 QAT589841 QKP589841 QUL589841 REH589841 ROD589841 RXZ589841 SHV589841 SRR589841 TBN589841 TLJ589841 TVF589841 UFB589841 UOX589841 UYT589841 VIP589841 VSL589841 WCH589841 WMD589841 WVZ589841 R655377 JN655377 TJ655377 ADF655377 ANB655377 AWX655377 BGT655377 BQP655377 CAL655377 CKH655377 CUD655377 DDZ655377 DNV655377 DXR655377 EHN655377 ERJ655377 FBF655377 FLB655377 FUX655377 GET655377 GOP655377 GYL655377 HIH655377 HSD655377 IBZ655377 ILV655377 IVR655377 JFN655377 JPJ655377 JZF655377 KJB655377 KSX655377 LCT655377 LMP655377 LWL655377 MGH655377 MQD655377 MZZ655377 NJV655377 NTR655377 ODN655377 ONJ655377 OXF655377 PHB655377 PQX655377 QAT655377 QKP655377 QUL655377 REH655377 ROD655377 RXZ655377 SHV655377 SRR655377 TBN655377 TLJ655377 TVF655377 UFB655377 UOX655377 UYT655377 VIP655377 VSL655377 WCH655377 WMD655377 WVZ655377 R720913 JN720913 TJ720913 ADF720913 ANB720913 AWX720913 BGT720913 BQP720913 CAL720913 CKH720913 CUD720913 DDZ720913 DNV720913 DXR720913 EHN720913 ERJ720913 FBF720913 FLB720913 FUX720913 GET720913 GOP720913 GYL720913 HIH720913 HSD720913 IBZ720913 ILV720913 IVR720913 JFN720913 JPJ720913 JZF720913 KJB720913 KSX720913 LCT720913 LMP720913 LWL720913 MGH720913 MQD720913 MZZ720913 NJV720913 NTR720913 ODN720913 ONJ720913 OXF720913 PHB720913 PQX720913 QAT720913 QKP720913 QUL720913 REH720913 ROD720913 RXZ720913 SHV720913 SRR720913 TBN720913 TLJ720913 TVF720913 UFB720913 UOX720913 UYT720913 VIP720913 VSL720913 WCH720913 WMD720913 WVZ720913 R786449 JN786449 TJ786449 ADF786449 ANB786449 AWX786449 BGT786449 BQP786449 CAL786449 CKH786449 CUD786449 DDZ786449 DNV786449 DXR786449 EHN786449 ERJ786449 FBF786449 FLB786449 FUX786449 GET786449 GOP786449 GYL786449 HIH786449 HSD786449 IBZ786449 ILV786449 IVR786449 JFN786449 JPJ786449 JZF786449 KJB786449 KSX786449 LCT786449 LMP786449 LWL786449 MGH786449 MQD786449 MZZ786449 NJV786449 NTR786449 ODN786449 ONJ786449 OXF786449 PHB786449 PQX786449 QAT786449 QKP786449 QUL786449 REH786449 ROD786449 RXZ786449 SHV786449 SRR786449 TBN786449 TLJ786449 TVF786449 UFB786449 UOX786449 UYT786449 VIP786449 VSL786449 WCH786449 WMD786449 WVZ786449 R851985 JN851985 TJ851985 ADF851985 ANB851985 AWX851985 BGT851985 BQP851985 CAL851985 CKH851985 CUD851985 DDZ851985 DNV851985 DXR851985 EHN851985 ERJ851985 FBF851985 FLB851985 FUX851985 GET851985 GOP851985 GYL851985 HIH851985 HSD851985 IBZ851985 ILV851985 IVR851985 JFN851985 JPJ851985 JZF851985 KJB851985 KSX851985 LCT851985 LMP851985 LWL851985 MGH851985 MQD851985 MZZ851985 NJV851985 NTR851985 ODN851985 ONJ851985 OXF851985 PHB851985 PQX851985 QAT851985 QKP851985 QUL851985 REH851985 ROD851985 RXZ851985 SHV851985 SRR851985 TBN851985 TLJ851985 TVF851985 UFB851985 UOX851985 UYT851985 VIP851985 VSL851985 WCH851985 WMD851985 WVZ851985 R917521 JN917521 TJ917521 ADF917521 ANB917521 AWX917521 BGT917521 BQP917521 CAL917521 CKH917521 CUD917521 DDZ917521 DNV917521 DXR917521 EHN917521 ERJ917521 FBF917521 FLB917521 FUX917521 GET917521 GOP917521 GYL917521 HIH917521 HSD917521 IBZ917521 ILV917521 IVR917521 JFN917521 JPJ917521 JZF917521 KJB917521 KSX917521 LCT917521 LMP917521 LWL917521 MGH917521 MQD917521 MZZ917521 NJV917521 NTR917521 ODN917521 ONJ917521 OXF917521 PHB917521 PQX917521 QAT917521 QKP917521 QUL917521 REH917521 ROD917521 RXZ917521 SHV917521 SRR917521 TBN917521 TLJ917521 TVF917521 UFB917521 UOX917521 UYT917521 VIP917521 VSL917521 WCH917521 WMD917521 WVZ917521 R983057 JN983057 TJ983057 ADF983057 ANB983057 AWX983057 BGT983057 BQP983057 CAL983057 CKH983057 CUD983057 DDZ983057 DNV983057 DXR983057 EHN983057 ERJ983057 FBF983057 FLB983057 FUX983057 GET983057 GOP983057 GYL983057 HIH983057 HSD983057 IBZ983057 ILV983057 IVR983057 JFN983057 JPJ983057 JZF983057 KJB983057 KSX983057 LCT983057 LMP983057 LWL983057 MGH983057 MQD983057 MZZ983057 NJV983057 NTR983057 ODN983057 ONJ983057 OXF983057 PHB983057 PQX983057 QAT983057 QKP983057 QUL983057 REH983057 ROD983057 RXZ983057 SHV983057 SRR983057 TBN983057 TLJ983057 TVF983057 UFB983057 UOX983057 UYT983057 VIP983057 VSL983057 WCH983057 WMD983057 WVZ983057">
      <formula1>"　,○,"</formula1>
    </dataValidation>
  </dataValidations>
  <hyperlinks>
    <hyperlink ref="AB1" location="目次!A1" display="目次に戻る"/>
    <hyperlink ref="AB1:AC1" location="目次!A33" display="目次に戻る"/>
    <hyperlink ref="AB1:AE1" location="目次!A34" display="目次に戻る"/>
  </hyperlinks>
  <pageMargins left="0.59055118110236227" right="0.59055118110236227" top="0.39370078740157483" bottom="0.35433070866141736" header="0.51181102362204722" footer="0.51181102362204722"/>
  <pageSetup paperSize="9" scale="99" firstPageNumber="0" orientation="portrait" blackAndWhite="1" useFirstPageNumber="1" horizontalDpi="300" verticalDpi="300" r:id="rId1"/>
  <headerFooter alignWithMargins="0"/>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view="pageBreakPreview" zoomScale="85" zoomScaleNormal="100" zoomScaleSheetLayoutView="85" workbookViewId="0">
      <selection activeCell="A2" sqref="A2:H2"/>
    </sheetView>
  </sheetViews>
  <sheetFormatPr defaultColWidth="9" defaultRowHeight="13.5"/>
  <cols>
    <col min="1" max="1" width="3.125" style="413" customWidth="1"/>
    <col min="2" max="2" width="15.375" style="413" customWidth="1"/>
    <col min="3" max="4" width="8.5" style="413" customWidth="1"/>
    <col min="5" max="6" width="8.625" style="413" customWidth="1"/>
    <col min="7" max="7" width="18" style="413" customWidth="1"/>
    <col min="8" max="8" width="19.25" style="413" customWidth="1"/>
    <col min="9" max="256" width="9" style="413"/>
    <col min="257" max="257" width="3.125" style="413" customWidth="1"/>
    <col min="258" max="258" width="15.375" style="413" customWidth="1"/>
    <col min="259" max="260" width="8.5" style="413" customWidth="1"/>
    <col min="261" max="262" width="8.625" style="413" customWidth="1"/>
    <col min="263" max="263" width="16.375" style="413" customWidth="1"/>
    <col min="264" max="264" width="16.75" style="413" customWidth="1"/>
    <col min="265" max="512" width="9" style="413"/>
    <col min="513" max="513" width="3.125" style="413" customWidth="1"/>
    <col min="514" max="514" width="15.375" style="413" customWidth="1"/>
    <col min="515" max="516" width="8.5" style="413" customWidth="1"/>
    <col min="517" max="518" width="8.625" style="413" customWidth="1"/>
    <col min="519" max="519" width="16.375" style="413" customWidth="1"/>
    <col min="520" max="520" width="16.75" style="413" customWidth="1"/>
    <col min="521" max="768" width="9" style="413"/>
    <col min="769" max="769" width="3.125" style="413" customWidth="1"/>
    <col min="770" max="770" width="15.375" style="413" customWidth="1"/>
    <col min="771" max="772" width="8.5" style="413" customWidth="1"/>
    <col min="773" max="774" width="8.625" style="413" customWidth="1"/>
    <col min="775" max="775" width="16.375" style="413" customWidth="1"/>
    <col min="776" max="776" width="16.75" style="413" customWidth="1"/>
    <col min="777" max="1024" width="9" style="413"/>
    <col min="1025" max="1025" width="3.125" style="413" customWidth="1"/>
    <col min="1026" max="1026" width="15.375" style="413" customWidth="1"/>
    <col min="1027" max="1028" width="8.5" style="413" customWidth="1"/>
    <col min="1029" max="1030" width="8.625" style="413" customWidth="1"/>
    <col min="1031" max="1031" width="16.375" style="413" customWidth="1"/>
    <col min="1032" max="1032" width="16.75" style="413" customWidth="1"/>
    <col min="1033" max="1280" width="9" style="413"/>
    <col min="1281" max="1281" width="3.125" style="413" customWidth="1"/>
    <col min="1282" max="1282" width="15.375" style="413" customWidth="1"/>
    <col min="1283" max="1284" width="8.5" style="413" customWidth="1"/>
    <col min="1285" max="1286" width="8.625" style="413" customWidth="1"/>
    <col min="1287" max="1287" width="16.375" style="413" customWidth="1"/>
    <col min="1288" max="1288" width="16.75" style="413" customWidth="1"/>
    <col min="1289" max="1536" width="9" style="413"/>
    <col min="1537" max="1537" width="3.125" style="413" customWidth="1"/>
    <col min="1538" max="1538" width="15.375" style="413" customWidth="1"/>
    <col min="1539" max="1540" width="8.5" style="413" customWidth="1"/>
    <col min="1541" max="1542" width="8.625" style="413" customWidth="1"/>
    <col min="1543" max="1543" width="16.375" style="413" customWidth="1"/>
    <col min="1544" max="1544" width="16.75" style="413" customWidth="1"/>
    <col min="1545" max="1792" width="9" style="413"/>
    <col min="1793" max="1793" width="3.125" style="413" customWidth="1"/>
    <col min="1794" max="1794" width="15.375" style="413" customWidth="1"/>
    <col min="1795" max="1796" width="8.5" style="413" customWidth="1"/>
    <col min="1797" max="1798" width="8.625" style="413" customWidth="1"/>
    <col min="1799" max="1799" width="16.375" style="413" customWidth="1"/>
    <col min="1800" max="1800" width="16.75" style="413" customWidth="1"/>
    <col min="1801" max="2048" width="9" style="413"/>
    <col min="2049" max="2049" width="3.125" style="413" customWidth="1"/>
    <col min="2050" max="2050" width="15.375" style="413" customWidth="1"/>
    <col min="2051" max="2052" width="8.5" style="413" customWidth="1"/>
    <col min="2053" max="2054" width="8.625" style="413" customWidth="1"/>
    <col min="2055" max="2055" width="16.375" style="413" customWidth="1"/>
    <col min="2056" max="2056" width="16.75" style="413" customWidth="1"/>
    <col min="2057" max="2304" width="9" style="413"/>
    <col min="2305" max="2305" width="3.125" style="413" customWidth="1"/>
    <col min="2306" max="2306" width="15.375" style="413" customWidth="1"/>
    <col min="2307" max="2308" width="8.5" style="413" customWidth="1"/>
    <col min="2309" max="2310" width="8.625" style="413" customWidth="1"/>
    <col min="2311" max="2311" width="16.375" style="413" customWidth="1"/>
    <col min="2312" max="2312" width="16.75" style="413" customWidth="1"/>
    <col min="2313" max="2560" width="9" style="413"/>
    <col min="2561" max="2561" width="3.125" style="413" customWidth="1"/>
    <col min="2562" max="2562" width="15.375" style="413" customWidth="1"/>
    <col min="2563" max="2564" width="8.5" style="413" customWidth="1"/>
    <col min="2565" max="2566" width="8.625" style="413" customWidth="1"/>
    <col min="2567" max="2567" width="16.375" style="413" customWidth="1"/>
    <col min="2568" max="2568" width="16.75" style="413" customWidth="1"/>
    <col min="2569" max="2816" width="9" style="413"/>
    <col min="2817" max="2817" width="3.125" style="413" customWidth="1"/>
    <col min="2818" max="2818" width="15.375" style="413" customWidth="1"/>
    <col min="2819" max="2820" width="8.5" style="413" customWidth="1"/>
    <col min="2821" max="2822" width="8.625" style="413" customWidth="1"/>
    <col min="2823" max="2823" width="16.375" style="413" customWidth="1"/>
    <col min="2824" max="2824" width="16.75" style="413" customWidth="1"/>
    <col min="2825" max="3072" width="9" style="413"/>
    <col min="3073" max="3073" width="3.125" style="413" customWidth="1"/>
    <col min="3074" max="3074" width="15.375" style="413" customWidth="1"/>
    <col min="3075" max="3076" width="8.5" style="413" customWidth="1"/>
    <col min="3077" max="3078" width="8.625" style="413" customWidth="1"/>
    <col min="3079" max="3079" width="16.375" style="413" customWidth="1"/>
    <col min="3080" max="3080" width="16.75" style="413" customWidth="1"/>
    <col min="3081" max="3328" width="9" style="413"/>
    <col min="3329" max="3329" width="3.125" style="413" customWidth="1"/>
    <col min="3330" max="3330" width="15.375" style="413" customWidth="1"/>
    <col min="3331" max="3332" width="8.5" style="413" customWidth="1"/>
    <col min="3333" max="3334" width="8.625" style="413" customWidth="1"/>
    <col min="3335" max="3335" width="16.375" style="413" customWidth="1"/>
    <col min="3336" max="3336" width="16.75" style="413" customWidth="1"/>
    <col min="3337" max="3584" width="9" style="413"/>
    <col min="3585" max="3585" width="3.125" style="413" customWidth="1"/>
    <col min="3586" max="3586" width="15.375" style="413" customWidth="1"/>
    <col min="3587" max="3588" width="8.5" style="413" customWidth="1"/>
    <col min="3589" max="3590" width="8.625" style="413" customWidth="1"/>
    <col min="3591" max="3591" width="16.375" style="413" customWidth="1"/>
    <col min="3592" max="3592" width="16.75" style="413" customWidth="1"/>
    <col min="3593" max="3840" width="9" style="413"/>
    <col min="3841" max="3841" width="3.125" style="413" customWidth="1"/>
    <col min="3842" max="3842" width="15.375" style="413" customWidth="1"/>
    <col min="3843" max="3844" width="8.5" style="413" customWidth="1"/>
    <col min="3845" max="3846" width="8.625" style="413" customWidth="1"/>
    <col min="3847" max="3847" width="16.375" style="413" customWidth="1"/>
    <col min="3848" max="3848" width="16.75" style="413" customWidth="1"/>
    <col min="3849" max="4096" width="9" style="413"/>
    <col min="4097" max="4097" width="3.125" style="413" customWidth="1"/>
    <col min="4098" max="4098" width="15.375" style="413" customWidth="1"/>
    <col min="4099" max="4100" width="8.5" style="413" customWidth="1"/>
    <col min="4101" max="4102" width="8.625" style="413" customWidth="1"/>
    <col min="4103" max="4103" width="16.375" style="413" customWidth="1"/>
    <col min="4104" max="4104" width="16.75" style="413" customWidth="1"/>
    <col min="4105" max="4352" width="9" style="413"/>
    <col min="4353" max="4353" width="3.125" style="413" customWidth="1"/>
    <col min="4354" max="4354" width="15.375" style="413" customWidth="1"/>
    <col min="4355" max="4356" width="8.5" style="413" customWidth="1"/>
    <col min="4357" max="4358" width="8.625" style="413" customWidth="1"/>
    <col min="4359" max="4359" width="16.375" style="413" customWidth="1"/>
    <col min="4360" max="4360" width="16.75" style="413" customWidth="1"/>
    <col min="4361" max="4608" width="9" style="413"/>
    <col min="4609" max="4609" width="3.125" style="413" customWidth="1"/>
    <col min="4610" max="4610" width="15.375" style="413" customWidth="1"/>
    <col min="4611" max="4612" width="8.5" style="413" customWidth="1"/>
    <col min="4613" max="4614" width="8.625" style="413" customWidth="1"/>
    <col min="4615" max="4615" width="16.375" style="413" customWidth="1"/>
    <col min="4616" max="4616" width="16.75" style="413" customWidth="1"/>
    <col min="4617" max="4864" width="9" style="413"/>
    <col min="4865" max="4865" width="3.125" style="413" customWidth="1"/>
    <col min="4866" max="4866" width="15.375" style="413" customWidth="1"/>
    <col min="4867" max="4868" width="8.5" style="413" customWidth="1"/>
    <col min="4869" max="4870" width="8.625" style="413" customWidth="1"/>
    <col min="4871" max="4871" width="16.375" style="413" customWidth="1"/>
    <col min="4872" max="4872" width="16.75" style="413" customWidth="1"/>
    <col min="4873" max="5120" width="9" style="413"/>
    <col min="5121" max="5121" width="3.125" style="413" customWidth="1"/>
    <col min="5122" max="5122" width="15.375" style="413" customWidth="1"/>
    <col min="5123" max="5124" width="8.5" style="413" customWidth="1"/>
    <col min="5125" max="5126" width="8.625" style="413" customWidth="1"/>
    <col min="5127" max="5127" width="16.375" style="413" customWidth="1"/>
    <col min="5128" max="5128" width="16.75" style="413" customWidth="1"/>
    <col min="5129" max="5376" width="9" style="413"/>
    <col min="5377" max="5377" width="3.125" style="413" customWidth="1"/>
    <col min="5378" max="5378" width="15.375" style="413" customWidth="1"/>
    <col min="5379" max="5380" width="8.5" style="413" customWidth="1"/>
    <col min="5381" max="5382" width="8.625" style="413" customWidth="1"/>
    <col min="5383" max="5383" width="16.375" style="413" customWidth="1"/>
    <col min="5384" max="5384" width="16.75" style="413" customWidth="1"/>
    <col min="5385" max="5632" width="9" style="413"/>
    <col min="5633" max="5633" width="3.125" style="413" customWidth="1"/>
    <col min="5634" max="5634" width="15.375" style="413" customWidth="1"/>
    <col min="5635" max="5636" width="8.5" style="413" customWidth="1"/>
    <col min="5637" max="5638" width="8.625" style="413" customWidth="1"/>
    <col min="5639" max="5639" width="16.375" style="413" customWidth="1"/>
    <col min="5640" max="5640" width="16.75" style="413" customWidth="1"/>
    <col min="5641" max="5888" width="9" style="413"/>
    <col min="5889" max="5889" width="3.125" style="413" customWidth="1"/>
    <col min="5890" max="5890" width="15.375" style="413" customWidth="1"/>
    <col min="5891" max="5892" width="8.5" style="413" customWidth="1"/>
    <col min="5893" max="5894" width="8.625" style="413" customWidth="1"/>
    <col min="5895" max="5895" width="16.375" style="413" customWidth="1"/>
    <col min="5896" max="5896" width="16.75" style="413" customWidth="1"/>
    <col min="5897" max="6144" width="9" style="413"/>
    <col min="6145" max="6145" width="3.125" style="413" customWidth="1"/>
    <col min="6146" max="6146" width="15.375" style="413" customWidth="1"/>
    <col min="6147" max="6148" width="8.5" style="413" customWidth="1"/>
    <col min="6149" max="6150" width="8.625" style="413" customWidth="1"/>
    <col min="6151" max="6151" width="16.375" style="413" customWidth="1"/>
    <col min="6152" max="6152" width="16.75" style="413" customWidth="1"/>
    <col min="6153" max="6400" width="9" style="413"/>
    <col min="6401" max="6401" width="3.125" style="413" customWidth="1"/>
    <col min="6402" max="6402" width="15.375" style="413" customWidth="1"/>
    <col min="6403" max="6404" width="8.5" style="413" customWidth="1"/>
    <col min="6405" max="6406" width="8.625" style="413" customWidth="1"/>
    <col min="6407" max="6407" width="16.375" style="413" customWidth="1"/>
    <col min="6408" max="6408" width="16.75" style="413" customWidth="1"/>
    <col min="6409" max="6656" width="9" style="413"/>
    <col min="6657" max="6657" width="3.125" style="413" customWidth="1"/>
    <col min="6658" max="6658" width="15.375" style="413" customWidth="1"/>
    <col min="6659" max="6660" width="8.5" style="413" customWidth="1"/>
    <col min="6661" max="6662" width="8.625" style="413" customWidth="1"/>
    <col min="6663" max="6663" width="16.375" style="413" customWidth="1"/>
    <col min="6664" max="6664" width="16.75" style="413" customWidth="1"/>
    <col min="6665" max="6912" width="9" style="413"/>
    <col min="6913" max="6913" width="3.125" style="413" customWidth="1"/>
    <col min="6914" max="6914" width="15.375" style="413" customWidth="1"/>
    <col min="6915" max="6916" width="8.5" style="413" customWidth="1"/>
    <col min="6917" max="6918" width="8.625" style="413" customWidth="1"/>
    <col min="6919" max="6919" width="16.375" style="413" customWidth="1"/>
    <col min="6920" max="6920" width="16.75" style="413" customWidth="1"/>
    <col min="6921" max="7168" width="9" style="413"/>
    <col min="7169" max="7169" width="3.125" style="413" customWidth="1"/>
    <col min="7170" max="7170" width="15.375" style="413" customWidth="1"/>
    <col min="7171" max="7172" width="8.5" style="413" customWidth="1"/>
    <col min="7173" max="7174" width="8.625" style="413" customWidth="1"/>
    <col min="7175" max="7175" width="16.375" style="413" customWidth="1"/>
    <col min="7176" max="7176" width="16.75" style="413" customWidth="1"/>
    <col min="7177" max="7424" width="9" style="413"/>
    <col min="7425" max="7425" width="3.125" style="413" customWidth="1"/>
    <col min="7426" max="7426" width="15.375" style="413" customWidth="1"/>
    <col min="7427" max="7428" width="8.5" style="413" customWidth="1"/>
    <col min="7429" max="7430" width="8.625" style="413" customWidth="1"/>
    <col min="7431" max="7431" width="16.375" style="413" customWidth="1"/>
    <col min="7432" max="7432" width="16.75" style="413" customWidth="1"/>
    <col min="7433" max="7680" width="9" style="413"/>
    <col min="7681" max="7681" width="3.125" style="413" customWidth="1"/>
    <col min="7682" max="7682" width="15.375" style="413" customWidth="1"/>
    <col min="7683" max="7684" width="8.5" style="413" customWidth="1"/>
    <col min="7685" max="7686" width="8.625" style="413" customWidth="1"/>
    <col min="7687" max="7687" width="16.375" style="413" customWidth="1"/>
    <col min="7688" max="7688" width="16.75" style="413" customWidth="1"/>
    <col min="7689" max="7936" width="9" style="413"/>
    <col min="7937" max="7937" width="3.125" style="413" customWidth="1"/>
    <col min="7938" max="7938" width="15.375" style="413" customWidth="1"/>
    <col min="7939" max="7940" width="8.5" style="413" customWidth="1"/>
    <col min="7941" max="7942" width="8.625" style="413" customWidth="1"/>
    <col min="7943" max="7943" width="16.375" style="413" customWidth="1"/>
    <col min="7944" max="7944" width="16.75" style="413" customWidth="1"/>
    <col min="7945" max="8192" width="9" style="413"/>
    <col min="8193" max="8193" width="3.125" style="413" customWidth="1"/>
    <col min="8194" max="8194" width="15.375" style="413" customWidth="1"/>
    <col min="8195" max="8196" width="8.5" style="413" customWidth="1"/>
    <col min="8197" max="8198" width="8.625" style="413" customWidth="1"/>
    <col min="8199" max="8199" width="16.375" style="413" customWidth="1"/>
    <col min="8200" max="8200" width="16.75" style="413" customWidth="1"/>
    <col min="8201" max="8448" width="9" style="413"/>
    <col min="8449" max="8449" width="3.125" style="413" customWidth="1"/>
    <col min="8450" max="8450" width="15.375" style="413" customWidth="1"/>
    <col min="8451" max="8452" width="8.5" style="413" customWidth="1"/>
    <col min="8453" max="8454" width="8.625" style="413" customWidth="1"/>
    <col min="8455" max="8455" width="16.375" style="413" customWidth="1"/>
    <col min="8456" max="8456" width="16.75" style="413" customWidth="1"/>
    <col min="8457" max="8704" width="9" style="413"/>
    <col min="8705" max="8705" width="3.125" style="413" customWidth="1"/>
    <col min="8706" max="8706" width="15.375" style="413" customWidth="1"/>
    <col min="8707" max="8708" width="8.5" style="413" customWidth="1"/>
    <col min="8709" max="8710" width="8.625" style="413" customWidth="1"/>
    <col min="8711" max="8711" width="16.375" style="413" customWidth="1"/>
    <col min="8712" max="8712" width="16.75" style="413" customWidth="1"/>
    <col min="8713" max="8960" width="9" style="413"/>
    <col min="8961" max="8961" width="3.125" style="413" customWidth="1"/>
    <col min="8962" max="8962" width="15.375" style="413" customWidth="1"/>
    <col min="8963" max="8964" width="8.5" style="413" customWidth="1"/>
    <col min="8965" max="8966" width="8.625" style="413" customWidth="1"/>
    <col min="8967" max="8967" width="16.375" style="413" customWidth="1"/>
    <col min="8968" max="8968" width="16.75" style="413" customWidth="1"/>
    <col min="8969" max="9216" width="9" style="413"/>
    <col min="9217" max="9217" width="3.125" style="413" customWidth="1"/>
    <col min="9218" max="9218" width="15.375" style="413" customWidth="1"/>
    <col min="9219" max="9220" width="8.5" style="413" customWidth="1"/>
    <col min="9221" max="9222" width="8.625" style="413" customWidth="1"/>
    <col min="9223" max="9223" width="16.375" style="413" customWidth="1"/>
    <col min="9224" max="9224" width="16.75" style="413" customWidth="1"/>
    <col min="9225" max="9472" width="9" style="413"/>
    <col min="9473" max="9473" width="3.125" style="413" customWidth="1"/>
    <col min="9474" max="9474" width="15.375" style="413" customWidth="1"/>
    <col min="9475" max="9476" width="8.5" style="413" customWidth="1"/>
    <col min="9477" max="9478" width="8.625" style="413" customWidth="1"/>
    <col min="9479" max="9479" width="16.375" style="413" customWidth="1"/>
    <col min="9480" max="9480" width="16.75" style="413" customWidth="1"/>
    <col min="9481" max="9728" width="9" style="413"/>
    <col min="9729" max="9729" width="3.125" style="413" customWidth="1"/>
    <col min="9730" max="9730" width="15.375" style="413" customWidth="1"/>
    <col min="9731" max="9732" width="8.5" style="413" customWidth="1"/>
    <col min="9733" max="9734" width="8.625" style="413" customWidth="1"/>
    <col min="9735" max="9735" width="16.375" style="413" customWidth="1"/>
    <col min="9736" max="9736" width="16.75" style="413" customWidth="1"/>
    <col min="9737" max="9984" width="9" style="413"/>
    <col min="9985" max="9985" width="3.125" style="413" customWidth="1"/>
    <col min="9986" max="9986" width="15.375" style="413" customWidth="1"/>
    <col min="9987" max="9988" width="8.5" style="413" customWidth="1"/>
    <col min="9989" max="9990" width="8.625" style="413" customWidth="1"/>
    <col min="9991" max="9991" width="16.375" style="413" customWidth="1"/>
    <col min="9992" max="9992" width="16.75" style="413" customWidth="1"/>
    <col min="9993" max="10240" width="9" style="413"/>
    <col min="10241" max="10241" width="3.125" style="413" customWidth="1"/>
    <col min="10242" max="10242" width="15.375" style="413" customWidth="1"/>
    <col min="10243" max="10244" width="8.5" style="413" customWidth="1"/>
    <col min="10245" max="10246" width="8.625" style="413" customWidth="1"/>
    <col min="10247" max="10247" width="16.375" style="413" customWidth="1"/>
    <col min="10248" max="10248" width="16.75" style="413" customWidth="1"/>
    <col min="10249" max="10496" width="9" style="413"/>
    <col min="10497" max="10497" width="3.125" style="413" customWidth="1"/>
    <col min="10498" max="10498" width="15.375" style="413" customWidth="1"/>
    <col min="10499" max="10500" width="8.5" style="413" customWidth="1"/>
    <col min="10501" max="10502" width="8.625" style="413" customWidth="1"/>
    <col min="10503" max="10503" width="16.375" style="413" customWidth="1"/>
    <col min="10504" max="10504" width="16.75" style="413" customWidth="1"/>
    <col min="10505" max="10752" width="9" style="413"/>
    <col min="10753" max="10753" width="3.125" style="413" customWidth="1"/>
    <col min="10754" max="10754" width="15.375" style="413" customWidth="1"/>
    <col min="10755" max="10756" width="8.5" style="413" customWidth="1"/>
    <col min="10757" max="10758" width="8.625" style="413" customWidth="1"/>
    <col min="10759" max="10759" width="16.375" style="413" customWidth="1"/>
    <col min="10760" max="10760" width="16.75" style="413" customWidth="1"/>
    <col min="10761" max="11008" width="9" style="413"/>
    <col min="11009" max="11009" width="3.125" style="413" customWidth="1"/>
    <col min="11010" max="11010" width="15.375" style="413" customWidth="1"/>
    <col min="11011" max="11012" width="8.5" style="413" customWidth="1"/>
    <col min="11013" max="11014" width="8.625" style="413" customWidth="1"/>
    <col min="11015" max="11015" width="16.375" style="413" customWidth="1"/>
    <col min="11016" max="11016" width="16.75" style="413" customWidth="1"/>
    <col min="11017" max="11264" width="9" style="413"/>
    <col min="11265" max="11265" width="3.125" style="413" customWidth="1"/>
    <col min="11266" max="11266" width="15.375" style="413" customWidth="1"/>
    <col min="11267" max="11268" width="8.5" style="413" customWidth="1"/>
    <col min="11269" max="11270" width="8.625" style="413" customWidth="1"/>
    <col min="11271" max="11271" width="16.375" style="413" customWidth="1"/>
    <col min="11272" max="11272" width="16.75" style="413" customWidth="1"/>
    <col min="11273" max="11520" width="9" style="413"/>
    <col min="11521" max="11521" width="3.125" style="413" customWidth="1"/>
    <col min="11522" max="11522" width="15.375" style="413" customWidth="1"/>
    <col min="11523" max="11524" width="8.5" style="413" customWidth="1"/>
    <col min="11525" max="11526" width="8.625" style="413" customWidth="1"/>
    <col min="11527" max="11527" width="16.375" style="413" customWidth="1"/>
    <col min="11528" max="11528" width="16.75" style="413" customWidth="1"/>
    <col min="11529" max="11776" width="9" style="413"/>
    <col min="11777" max="11777" width="3.125" style="413" customWidth="1"/>
    <col min="11778" max="11778" width="15.375" style="413" customWidth="1"/>
    <col min="11779" max="11780" width="8.5" style="413" customWidth="1"/>
    <col min="11781" max="11782" width="8.625" style="413" customWidth="1"/>
    <col min="11783" max="11783" width="16.375" style="413" customWidth="1"/>
    <col min="11784" max="11784" width="16.75" style="413" customWidth="1"/>
    <col min="11785" max="12032" width="9" style="413"/>
    <col min="12033" max="12033" width="3.125" style="413" customWidth="1"/>
    <col min="12034" max="12034" width="15.375" style="413" customWidth="1"/>
    <col min="12035" max="12036" width="8.5" style="413" customWidth="1"/>
    <col min="12037" max="12038" width="8.625" style="413" customWidth="1"/>
    <col min="12039" max="12039" width="16.375" style="413" customWidth="1"/>
    <col min="12040" max="12040" width="16.75" style="413" customWidth="1"/>
    <col min="12041" max="12288" width="9" style="413"/>
    <col min="12289" max="12289" width="3.125" style="413" customWidth="1"/>
    <col min="12290" max="12290" width="15.375" style="413" customWidth="1"/>
    <col min="12291" max="12292" width="8.5" style="413" customWidth="1"/>
    <col min="12293" max="12294" width="8.625" style="413" customWidth="1"/>
    <col min="12295" max="12295" width="16.375" style="413" customWidth="1"/>
    <col min="12296" max="12296" width="16.75" style="413" customWidth="1"/>
    <col min="12297" max="12544" width="9" style="413"/>
    <col min="12545" max="12545" width="3.125" style="413" customWidth="1"/>
    <col min="12546" max="12546" width="15.375" style="413" customWidth="1"/>
    <col min="12547" max="12548" width="8.5" style="413" customWidth="1"/>
    <col min="12549" max="12550" width="8.625" style="413" customWidth="1"/>
    <col min="12551" max="12551" width="16.375" style="413" customWidth="1"/>
    <col min="12552" max="12552" width="16.75" style="413" customWidth="1"/>
    <col min="12553" max="12800" width="9" style="413"/>
    <col min="12801" max="12801" width="3.125" style="413" customWidth="1"/>
    <col min="12802" max="12802" width="15.375" style="413" customWidth="1"/>
    <col min="12803" max="12804" width="8.5" style="413" customWidth="1"/>
    <col min="12805" max="12806" width="8.625" style="413" customWidth="1"/>
    <col min="12807" max="12807" width="16.375" style="413" customWidth="1"/>
    <col min="12808" max="12808" width="16.75" style="413" customWidth="1"/>
    <col min="12809" max="13056" width="9" style="413"/>
    <col min="13057" max="13057" width="3.125" style="413" customWidth="1"/>
    <col min="13058" max="13058" width="15.375" style="413" customWidth="1"/>
    <col min="13059" max="13060" width="8.5" style="413" customWidth="1"/>
    <col min="13061" max="13062" width="8.625" style="413" customWidth="1"/>
    <col min="13063" max="13063" width="16.375" style="413" customWidth="1"/>
    <col min="13064" max="13064" width="16.75" style="413" customWidth="1"/>
    <col min="13065" max="13312" width="9" style="413"/>
    <col min="13313" max="13313" width="3.125" style="413" customWidth="1"/>
    <col min="13314" max="13314" width="15.375" style="413" customWidth="1"/>
    <col min="13315" max="13316" width="8.5" style="413" customWidth="1"/>
    <col min="13317" max="13318" width="8.625" style="413" customWidth="1"/>
    <col min="13319" max="13319" width="16.375" style="413" customWidth="1"/>
    <col min="13320" max="13320" width="16.75" style="413" customWidth="1"/>
    <col min="13321" max="13568" width="9" style="413"/>
    <col min="13569" max="13569" width="3.125" style="413" customWidth="1"/>
    <col min="13570" max="13570" width="15.375" style="413" customWidth="1"/>
    <col min="13571" max="13572" width="8.5" style="413" customWidth="1"/>
    <col min="13573" max="13574" width="8.625" style="413" customWidth="1"/>
    <col min="13575" max="13575" width="16.375" style="413" customWidth="1"/>
    <col min="13576" max="13576" width="16.75" style="413" customWidth="1"/>
    <col min="13577" max="13824" width="9" style="413"/>
    <col min="13825" max="13825" width="3.125" style="413" customWidth="1"/>
    <col min="13826" max="13826" width="15.375" style="413" customWidth="1"/>
    <col min="13827" max="13828" width="8.5" style="413" customWidth="1"/>
    <col min="13829" max="13830" width="8.625" style="413" customWidth="1"/>
    <col min="13831" max="13831" width="16.375" style="413" customWidth="1"/>
    <col min="13832" max="13832" width="16.75" style="413" customWidth="1"/>
    <col min="13833" max="14080" width="9" style="413"/>
    <col min="14081" max="14081" width="3.125" style="413" customWidth="1"/>
    <col min="14082" max="14082" width="15.375" style="413" customWidth="1"/>
    <col min="14083" max="14084" width="8.5" style="413" customWidth="1"/>
    <col min="14085" max="14086" width="8.625" style="413" customWidth="1"/>
    <col min="14087" max="14087" width="16.375" style="413" customWidth="1"/>
    <col min="14088" max="14088" width="16.75" style="413" customWidth="1"/>
    <col min="14089" max="14336" width="9" style="413"/>
    <col min="14337" max="14337" width="3.125" style="413" customWidth="1"/>
    <col min="14338" max="14338" width="15.375" style="413" customWidth="1"/>
    <col min="14339" max="14340" width="8.5" style="413" customWidth="1"/>
    <col min="14341" max="14342" width="8.625" style="413" customWidth="1"/>
    <col min="14343" max="14343" width="16.375" style="413" customWidth="1"/>
    <col min="14344" max="14344" width="16.75" style="413" customWidth="1"/>
    <col min="14345" max="14592" width="9" style="413"/>
    <col min="14593" max="14593" width="3.125" style="413" customWidth="1"/>
    <col min="14594" max="14594" width="15.375" style="413" customWidth="1"/>
    <col min="14595" max="14596" width="8.5" style="413" customWidth="1"/>
    <col min="14597" max="14598" width="8.625" style="413" customWidth="1"/>
    <col min="14599" max="14599" width="16.375" style="413" customWidth="1"/>
    <col min="14600" max="14600" width="16.75" style="413" customWidth="1"/>
    <col min="14601" max="14848" width="9" style="413"/>
    <col min="14849" max="14849" width="3.125" style="413" customWidth="1"/>
    <col min="14850" max="14850" width="15.375" style="413" customWidth="1"/>
    <col min="14851" max="14852" width="8.5" style="413" customWidth="1"/>
    <col min="14853" max="14854" width="8.625" style="413" customWidth="1"/>
    <col min="14855" max="14855" width="16.375" style="413" customWidth="1"/>
    <col min="14856" max="14856" width="16.75" style="413" customWidth="1"/>
    <col min="14857" max="15104" width="9" style="413"/>
    <col min="15105" max="15105" width="3.125" style="413" customWidth="1"/>
    <col min="15106" max="15106" width="15.375" style="413" customWidth="1"/>
    <col min="15107" max="15108" width="8.5" style="413" customWidth="1"/>
    <col min="15109" max="15110" width="8.625" style="413" customWidth="1"/>
    <col min="15111" max="15111" width="16.375" style="413" customWidth="1"/>
    <col min="15112" max="15112" width="16.75" style="413" customWidth="1"/>
    <col min="15113" max="15360" width="9" style="413"/>
    <col min="15361" max="15361" width="3.125" style="413" customWidth="1"/>
    <col min="15362" max="15362" width="15.375" style="413" customWidth="1"/>
    <col min="15363" max="15364" width="8.5" style="413" customWidth="1"/>
    <col min="15365" max="15366" width="8.625" style="413" customWidth="1"/>
    <col min="15367" max="15367" width="16.375" style="413" customWidth="1"/>
    <col min="15368" max="15368" width="16.75" style="413" customWidth="1"/>
    <col min="15369" max="15616" width="9" style="413"/>
    <col min="15617" max="15617" width="3.125" style="413" customWidth="1"/>
    <col min="15618" max="15618" width="15.375" style="413" customWidth="1"/>
    <col min="15619" max="15620" width="8.5" style="413" customWidth="1"/>
    <col min="15621" max="15622" width="8.625" style="413" customWidth="1"/>
    <col min="15623" max="15623" width="16.375" style="413" customWidth="1"/>
    <col min="15624" max="15624" width="16.75" style="413" customWidth="1"/>
    <col min="15625" max="15872" width="9" style="413"/>
    <col min="15873" max="15873" width="3.125" style="413" customWidth="1"/>
    <col min="15874" max="15874" width="15.375" style="413" customWidth="1"/>
    <col min="15875" max="15876" width="8.5" style="413" customWidth="1"/>
    <col min="15877" max="15878" width="8.625" style="413" customWidth="1"/>
    <col min="15879" max="15879" width="16.375" style="413" customWidth="1"/>
    <col min="15880" max="15880" width="16.75" style="413" customWidth="1"/>
    <col min="15881" max="16128" width="9" style="413"/>
    <col min="16129" max="16129" width="3.125" style="413" customWidth="1"/>
    <col min="16130" max="16130" width="15.375" style="413" customWidth="1"/>
    <col min="16131" max="16132" width="8.5" style="413" customWidth="1"/>
    <col min="16133" max="16134" width="8.625" style="413" customWidth="1"/>
    <col min="16135" max="16135" width="16.375" style="413" customWidth="1"/>
    <col min="16136" max="16136" width="16.75" style="413" customWidth="1"/>
    <col min="16137" max="16384" width="9" style="413"/>
  </cols>
  <sheetData>
    <row r="1" spans="1:10" ht="27.75" customHeight="1">
      <c r="A1" s="412"/>
      <c r="B1" s="412"/>
      <c r="H1" s="621" t="str">
        <f>IF(基本情報入力シート!D3="","",基本情報入力シート!D3)</f>
        <v/>
      </c>
      <c r="I1" s="795" t="s">
        <v>188</v>
      </c>
      <c r="J1" s="795"/>
    </row>
    <row r="2" spans="1:10" ht="56.25" customHeight="1">
      <c r="A2" s="1844" t="s">
        <v>934</v>
      </c>
      <c r="B2" s="1844"/>
      <c r="C2" s="1844"/>
      <c r="D2" s="1844"/>
      <c r="E2" s="1844"/>
      <c r="F2" s="1844"/>
      <c r="G2" s="1844"/>
      <c r="H2" s="1844"/>
    </row>
    <row r="3" spans="1:10" ht="15" customHeight="1">
      <c r="A3" s="414"/>
      <c r="B3" s="414"/>
      <c r="C3" s="414"/>
      <c r="D3" s="414"/>
      <c r="E3" s="414"/>
      <c r="F3" s="414"/>
      <c r="G3" s="414"/>
      <c r="H3" s="414"/>
    </row>
    <row r="4" spans="1:10" ht="30" customHeight="1">
      <c r="A4" s="1845" t="s">
        <v>880</v>
      </c>
      <c r="B4" s="1845"/>
      <c r="C4" s="1845"/>
      <c r="D4" s="1846" t="str">
        <f>IF(基本情報入力シート!$D$23="","",基本情報入力シート!$D$23)</f>
        <v/>
      </c>
      <c r="E4" s="1846"/>
      <c r="F4" s="1846"/>
      <c r="G4" s="1846"/>
      <c r="H4" s="1846"/>
      <c r="I4" s="415"/>
      <c r="J4" s="415"/>
    </row>
    <row r="5" spans="1:10" ht="30" customHeight="1">
      <c r="A5" s="1845" t="s">
        <v>918</v>
      </c>
      <c r="B5" s="1845"/>
      <c r="C5" s="1845"/>
      <c r="D5" s="1847" t="s">
        <v>935</v>
      </c>
      <c r="E5" s="1847"/>
      <c r="F5" s="1847"/>
      <c r="G5" s="1847"/>
      <c r="H5" s="1847"/>
      <c r="I5" s="415"/>
      <c r="J5" s="415"/>
    </row>
    <row r="6" spans="1:10" ht="15" customHeight="1">
      <c r="A6" s="414"/>
      <c r="B6" s="414"/>
      <c r="C6" s="414"/>
      <c r="D6" s="414"/>
      <c r="E6" s="414"/>
      <c r="F6" s="414"/>
      <c r="G6" s="414"/>
      <c r="H6" s="414"/>
    </row>
    <row r="7" spans="1:10" ht="17.25" customHeight="1">
      <c r="A7" s="1848"/>
      <c r="B7" s="1848"/>
      <c r="C7" s="1843" t="s">
        <v>936</v>
      </c>
      <c r="D7" s="1843"/>
      <c r="E7" s="1849" t="s">
        <v>888</v>
      </c>
      <c r="F7" s="1849"/>
      <c r="G7" s="1849"/>
      <c r="H7" s="1849"/>
    </row>
    <row r="8" spans="1:10" ht="17.25" customHeight="1">
      <c r="A8" s="1848"/>
      <c r="B8" s="1848"/>
      <c r="C8" s="1843"/>
      <c r="D8" s="1843"/>
      <c r="E8" s="1849"/>
      <c r="F8" s="1849"/>
      <c r="G8" s="1849"/>
      <c r="H8" s="1849"/>
    </row>
    <row r="9" spans="1:10" ht="17.25" customHeight="1">
      <c r="A9" s="1848"/>
      <c r="B9" s="1848"/>
      <c r="C9" s="1843"/>
      <c r="D9" s="1843"/>
      <c r="E9" s="1849"/>
      <c r="F9" s="1849"/>
      <c r="G9" s="1849"/>
      <c r="H9" s="1849"/>
    </row>
    <row r="10" spans="1:10" ht="17.25" customHeight="1">
      <c r="A10" s="416"/>
      <c r="B10" s="416"/>
      <c r="C10" s="417"/>
      <c r="D10" s="417"/>
      <c r="E10" s="418"/>
      <c r="F10" s="418"/>
      <c r="G10" s="418"/>
    </row>
    <row r="11" spans="1:10" ht="15" customHeight="1">
      <c r="A11" s="416"/>
      <c r="B11" s="416"/>
      <c r="C11" s="1843" t="s">
        <v>937</v>
      </c>
      <c r="D11" s="1843"/>
      <c r="E11" s="419"/>
      <c r="F11" s="420"/>
      <c r="G11" s="420"/>
      <c r="H11" s="421"/>
    </row>
    <row r="12" spans="1:10" ht="15" customHeight="1">
      <c r="A12" s="416"/>
      <c r="B12" s="416"/>
      <c r="C12" s="1843"/>
      <c r="D12" s="1843"/>
      <c r="E12" s="422">
        <v>1</v>
      </c>
      <c r="F12" s="413" t="s">
        <v>938</v>
      </c>
      <c r="H12" s="423"/>
    </row>
    <row r="13" spans="1:10" ht="15" customHeight="1">
      <c r="A13" s="416"/>
      <c r="B13" s="416"/>
      <c r="C13" s="1843"/>
      <c r="D13" s="1843"/>
      <c r="E13" s="422">
        <v>2</v>
      </c>
      <c r="F13" s="413" t="s">
        <v>939</v>
      </c>
      <c r="H13" s="423"/>
    </row>
    <row r="14" spans="1:10" ht="15" customHeight="1">
      <c r="A14" s="416"/>
      <c r="B14" s="416"/>
      <c r="C14" s="1843"/>
      <c r="D14" s="1843"/>
      <c r="E14" s="422">
        <v>3</v>
      </c>
      <c r="F14" s="413" t="s">
        <v>940</v>
      </c>
      <c r="H14" s="423"/>
    </row>
    <row r="15" spans="1:10" ht="15" customHeight="1">
      <c r="A15" s="416"/>
      <c r="B15" s="416"/>
      <c r="C15" s="1843"/>
      <c r="D15" s="1843"/>
      <c r="E15" s="422">
        <v>4</v>
      </c>
      <c r="F15" s="413" t="s">
        <v>941</v>
      </c>
      <c r="H15" s="423"/>
    </row>
    <row r="16" spans="1:10" ht="15" customHeight="1">
      <c r="A16" s="416"/>
      <c r="B16" s="416"/>
      <c r="C16" s="1843"/>
      <c r="D16" s="1843"/>
      <c r="E16" s="422">
        <v>5</v>
      </c>
      <c r="F16" s="413" t="s">
        <v>942</v>
      </c>
      <c r="H16" s="423"/>
    </row>
    <row r="17" spans="1:11" ht="15" customHeight="1">
      <c r="A17" s="416"/>
      <c r="B17" s="416"/>
      <c r="C17" s="1843"/>
      <c r="D17" s="1843"/>
      <c r="E17" s="422">
        <v>6</v>
      </c>
      <c r="F17" s="413" t="s">
        <v>943</v>
      </c>
      <c r="H17" s="423"/>
    </row>
    <row r="18" spans="1:11" ht="15" customHeight="1">
      <c r="A18" s="416"/>
      <c r="B18" s="416"/>
      <c r="C18" s="1843"/>
      <c r="D18" s="1843"/>
      <c r="E18" s="422">
        <v>7</v>
      </c>
      <c r="F18" s="413" t="s">
        <v>944</v>
      </c>
      <c r="H18" s="423"/>
    </row>
    <row r="19" spans="1:11" ht="15" customHeight="1">
      <c r="A19" s="416"/>
      <c r="B19" s="416"/>
      <c r="C19" s="1843"/>
      <c r="D19" s="1843"/>
      <c r="E19" s="424"/>
      <c r="F19" s="425"/>
      <c r="G19" s="425"/>
      <c r="H19" s="426"/>
    </row>
    <row r="20" spans="1:11" ht="15.75" customHeight="1"/>
    <row r="21" spans="1:11" ht="15.75" customHeight="1" thickBot="1">
      <c r="A21" s="427"/>
      <c r="B21" s="427"/>
      <c r="C21" s="427"/>
      <c r="D21" s="427"/>
      <c r="E21" s="427"/>
      <c r="F21" s="427"/>
      <c r="G21" s="427"/>
      <c r="H21" s="427"/>
    </row>
    <row r="22" spans="1:11" s="427" customFormat="1" ht="24.75" customHeight="1">
      <c r="A22" s="428"/>
      <c r="B22" s="429" t="s">
        <v>945</v>
      </c>
      <c r="C22" s="1850" t="s">
        <v>946</v>
      </c>
      <c r="D22" s="1850"/>
      <c r="E22" s="1851" t="s">
        <v>947</v>
      </c>
      <c r="F22" s="1851"/>
      <c r="G22" s="430" t="s">
        <v>948</v>
      </c>
      <c r="H22" s="431" t="s">
        <v>949</v>
      </c>
    </row>
    <row r="23" spans="1:11" s="427" customFormat="1" ht="17.25" customHeight="1">
      <c r="A23" s="428">
        <v>1</v>
      </c>
      <c r="B23" s="429"/>
      <c r="C23" s="1852"/>
      <c r="D23" s="1852"/>
      <c r="E23" s="1851"/>
      <c r="F23" s="1851"/>
      <c r="G23" s="432"/>
      <c r="H23" s="433"/>
      <c r="K23" s="427" t="str">
        <f>IF(基本情報入力シート!D3="","",基本情報入力シート!D3)</f>
        <v/>
      </c>
    </row>
    <row r="24" spans="1:11" s="427" customFormat="1" ht="17.25" customHeight="1">
      <c r="A24" s="428">
        <v>2</v>
      </c>
      <c r="B24" s="429"/>
      <c r="C24" s="1852"/>
      <c r="D24" s="1852"/>
      <c r="E24" s="1851"/>
      <c r="F24" s="1851"/>
      <c r="G24" s="432"/>
      <c r="H24" s="433"/>
    </row>
    <row r="25" spans="1:11" s="427" customFormat="1" ht="17.25" customHeight="1">
      <c r="A25" s="428">
        <v>3</v>
      </c>
      <c r="B25" s="434"/>
      <c r="C25" s="1853"/>
      <c r="D25" s="1853"/>
      <c r="E25" s="1851"/>
      <c r="F25" s="1851"/>
      <c r="G25" s="432"/>
      <c r="H25" s="433"/>
    </row>
    <row r="26" spans="1:11" s="427" customFormat="1" ht="17.25" customHeight="1">
      <c r="A26" s="428">
        <v>4</v>
      </c>
      <c r="B26" s="434"/>
      <c r="C26" s="1853"/>
      <c r="D26" s="1853"/>
      <c r="E26" s="1851"/>
      <c r="F26" s="1851"/>
      <c r="G26" s="432"/>
      <c r="H26" s="433"/>
    </row>
    <row r="27" spans="1:11" s="427" customFormat="1" ht="17.25" customHeight="1">
      <c r="A27" s="428">
        <v>5</v>
      </c>
      <c r="B27" s="434"/>
      <c r="C27" s="1853"/>
      <c r="D27" s="1853"/>
      <c r="E27" s="1851"/>
      <c r="F27" s="1851"/>
      <c r="G27" s="432"/>
      <c r="H27" s="433"/>
    </row>
    <row r="28" spans="1:11" s="427" customFormat="1" ht="17.25" customHeight="1">
      <c r="A28" s="428">
        <v>6</v>
      </c>
      <c r="B28" s="434"/>
      <c r="C28" s="1853"/>
      <c r="D28" s="1853"/>
      <c r="E28" s="1851"/>
      <c r="F28" s="1851"/>
      <c r="G28" s="432"/>
      <c r="H28" s="435"/>
    </row>
    <row r="29" spans="1:11" s="427" customFormat="1" ht="17.25" customHeight="1">
      <c r="A29" s="428">
        <v>7</v>
      </c>
      <c r="B29" s="429"/>
      <c r="C29" s="1850"/>
      <c r="D29" s="1850"/>
      <c r="E29" s="1851"/>
      <c r="F29" s="1851"/>
      <c r="G29" s="436"/>
      <c r="H29" s="435"/>
    </row>
    <row r="30" spans="1:11" s="427" customFormat="1" ht="17.25" customHeight="1">
      <c r="A30" s="428">
        <v>8</v>
      </c>
      <c r="B30" s="429"/>
      <c r="C30" s="1850"/>
      <c r="D30" s="1850"/>
      <c r="E30" s="1851"/>
      <c r="F30" s="1851"/>
      <c r="G30" s="436"/>
      <c r="H30" s="435"/>
    </row>
    <row r="31" spans="1:11" s="427" customFormat="1" ht="17.25" customHeight="1">
      <c r="A31" s="428">
        <v>9</v>
      </c>
      <c r="B31" s="429"/>
      <c r="C31" s="1850"/>
      <c r="D31" s="1850"/>
      <c r="E31" s="1851"/>
      <c r="F31" s="1851"/>
      <c r="G31" s="436"/>
      <c r="H31" s="435"/>
    </row>
    <row r="32" spans="1:11" s="427" customFormat="1" ht="17.25" customHeight="1">
      <c r="A32" s="428">
        <v>10</v>
      </c>
      <c r="B32" s="429"/>
      <c r="C32" s="1850"/>
      <c r="D32" s="1850"/>
      <c r="E32" s="1851"/>
      <c r="F32" s="1851"/>
      <c r="G32" s="436"/>
      <c r="H32" s="435"/>
    </row>
    <row r="33" spans="1:8" s="427" customFormat="1" ht="17.25" customHeight="1">
      <c r="A33" s="428">
        <v>11</v>
      </c>
      <c r="B33" s="434"/>
      <c r="C33" s="1853"/>
      <c r="D33" s="1853"/>
      <c r="E33" s="1851"/>
      <c r="F33" s="1851"/>
      <c r="G33" s="432"/>
      <c r="H33" s="433"/>
    </row>
    <row r="34" spans="1:8" s="427" customFormat="1" ht="17.25" customHeight="1">
      <c r="A34" s="428">
        <v>12</v>
      </c>
      <c r="B34" s="429"/>
      <c r="C34" s="1852"/>
      <c r="D34" s="1852"/>
      <c r="E34" s="1851"/>
      <c r="F34" s="1851"/>
      <c r="G34" s="432"/>
      <c r="H34" s="433"/>
    </row>
    <row r="35" spans="1:8" s="427" customFormat="1" ht="17.25" customHeight="1">
      <c r="A35" s="428">
        <v>13</v>
      </c>
      <c r="B35" s="434"/>
      <c r="C35" s="1853"/>
      <c r="D35" s="1853"/>
      <c r="E35" s="1851"/>
      <c r="F35" s="1851"/>
      <c r="G35" s="432"/>
      <c r="H35" s="433"/>
    </row>
    <row r="36" spans="1:8" s="427" customFormat="1" ht="17.25" customHeight="1">
      <c r="A36" s="428">
        <v>14</v>
      </c>
      <c r="B36" s="429"/>
      <c r="C36" s="1852"/>
      <c r="D36" s="1852"/>
      <c r="E36" s="1851"/>
      <c r="F36" s="1851"/>
      <c r="G36" s="432"/>
      <c r="H36" s="433"/>
    </row>
    <row r="37" spans="1:8" s="427" customFormat="1" ht="17.25" customHeight="1">
      <c r="A37" s="428">
        <v>15</v>
      </c>
      <c r="B37" s="429"/>
      <c r="C37" s="1853"/>
      <c r="D37" s="1853"/>
      <c r="E37" s="1851"/>
      <c r="F37" s="1851"/>
      <c r="G37" s="432"/>
      <c r="H37" s="435"/>
    </row>
    <row r="38" spans="1:8" s="427" customFormat="1" ht="17.25" customHeight="1">
      <c r="A38" s="428">
        <v>16</v>
      </c>
      <c r="B38" s="429"/>
      <c r="C38" s="1853"/>
      <c r="D38" s="1853"/>
      <c r="E38" s="1851"/>
      <c r="F38" s="1851"/>
      <c r="G38" s="432"/>
      <c r="H38" s="435"/>
    </row>
    <row r="39" spans="1:8" s="427" customFormat="1" ht="17.25" customHeight="1">
      <c r="A39" s="428">
        <v>17</v>
      </c>
      <c r="B39" s="429"/>
      <c r="C39" s="1850"/>
      <c r="D39" s="1850"/>
      <c r="E39" s="1851"/>
      <c r="F39" s="1851"/>
      <c r="G39" s="432"/>
      <c r="H39" s="435"/>
    </row>
    <row r="40" spans="1:8" s="427" customFormat="1" ht="17.25" customHeight="1">
      <c r="A40" s="428">
        <v>18</v>
      </c>
      <c r="B40" s="429"/>
      <c r="C40" s="1850"/>
      <c r="D40" s="1850"/>
      <c r="E40" s="1851"/>
      <c r="F40" s="1851"/>
      <c r="G40" s="432"/>
      <c r="H40" s="435"/>
    </row>
    <row r="41" spans="1:8" s="427" customFormat="1" ht="17.25" customHeight="1">
      <c r="A41" s="428">
        <v>19</v>
      </c>
      <c r="B41" s="429"/>
      <c r="C41" s="1850"/>
      <c r="D41" s="1850"/>
      <c r="E41" s="1851"/>
      <c r="F41" s="1851"/>
      <c r="G41" s="432"/>
      <c r="H41" s="435"/>
    </row>
    <row r="42" spans="1:8" s="427" customFormat="1" ht="17.25" customHeight="1" thickBot="1">
      <c r="A42" s="428">
        <v>20</v>
      </c>
      <c r="B42" s="429"/>
      <c r="C42" s="1850"/>
      <c r="D42" s="1850"/>
      <c r="E42" s="1851"/>
      <c r="F42" s="1851"/>
      <c r="G42" s="437"/>
      <c r="H42" s="435"/>
    </row>
    <row r="43" spans="1:8" ht="39.75" customHeight="1">
      <c r="A43" s="1848" t="s">
        <v>950</v>
      </c>
      <c r="B43" s="1848"/>
      <c r="C43" s="1848"/>
      <c r="D43" s="1848"/>
      <c r="E43" s="1848"/>
      <c r="F43" s="1848"/>
      <c r="G43" s="1848"/>
      <c r="H43" s="1848"/>
    </row>
    <row r="44" spans="1:8" ht="96" customHeight="1">
      <c r="A44" s="1848"/>
      <c r="B44" s="1848"/>
      <c r="C44" s="1848"/>
      <c r="D44" s="1848"/>
      <c r="E44" s="1848"/>
      <c r="F44" s="1848"/>
      <c r="G44" s="1848"/>
      <c r="H44" s="1848"/>
    </row>
  </sheetData>
  <mergeCells count="55">
    <mergeCell ref="A43:H44"/>
    <mergeCell ref="C40:D40"/>
    <mergeCell ref="E40:F40"/>
    <mergeCell ref="C41:D41"/>
    <mergeCell ref="E41:F41"/>
    <mergeCell ref="C42:D42"/>
    <mergeCell ref="E42:F42"/>
    <mergeCell ref="C37:D37"/>
    <mergeCell ref="E37:F37"/>
    <mergeCell ref="C38:D38"/>
    <mergeCell ref="E38:F38"/>
    <mergeCell ref="C39:D39"/>
    <mergeCell ref="E39:F39"/>
    <mergeCell ref="C34:D34"/>
    <mergeCell ref="E34:F34"/>
    <mergeCell ref="C35:D35"/>
    <mergeCell ref="E35:F35"/>
    <mergeCell ref="C36:D36"/>
    <mergeCell ref="E36:F36"/>
    <mergeCell ref="C31:D31"/>
    <mergeCell ref="E31:F31"/>
    <mergeCell ref="C32:D32"/>
    <mergeCell ref="E32:F32"/>
    <mergeCell ref="C33:D33"/>
    <mergeCell ref="E33:F33"/>
    <mergeCell ref="C28:D28"/>
    <mergeCell ref="E28:F28"/>
    <mergeCell ref="C29:D29"/>
    <mergeCell ref="E29:F29"/>
    <mergeCell ref="C30:D30"/>
    <mergeCell ref="E30:F30"/>
    <mergeCell ref="C25:D25"/>
    <mergeCell ref="E25:F25"/>
    <mergeCell ref="C26:D26"/>
    <mergeCell ref="E26:F26"/>
    <mergeCell ref="C27:D27"/>
    <mergeCell ref="E27:F27"/>
    <mergeCell ref="C22:D22"/>
    <mergeCell ref="E22:F22"/>
    <mergeCell ref="C23:D23"/>
    <mergeCell ref="E23:F23"/>
    <mergeCell ref="C24:D24"/>
    <mergeCell ref="E24:F24"/>
    <mergeCell ref="C11:D19"/>
    <mergeCell ref="I1:J1"/>
    <mergeCell ref="A2:H2"/>
    <mergeCell ref="A4:C4"/>
    <mergeCell ref="D4:H4"/>
    <mergeCell ref="A5:C5"/>
    <mergeCell ref="D5:H5"/>
    <mergeCell ref="A7:B7"/>
    <mergeCell ref="C7:D9"/>
    <mergeCell ref="E7:H9"/>
    <mergeCell ref="A8:B8"/>
    <mergeCell ref="A9:B9"/>
  </mergeCells>
  <phoneticPr fontId="29"/>
  <hyperlinks>
    <hyperlink ref="I1" location="目次!A1" display="目次に戻る"/>
    <hyperlink ref="I1:J1" location="目次!A35" display="目次に戻る"/>
  </hyperlinks>
  <pageMargins left="0.70866141732283472" right="0.70866141732283472" top="0.74803149606299213" bottom="0.74803149606299213" header="0.51181102362204722" footer="0.51181102362204722"/>
  <pageSetup paperSize="9" scale="87" orientation="portrait" blackAndWhite="1" horizontalDpi="300" verticalDpi="300" r:id="rId1"/>
  <colBreaks count="1" manualBreakCount="1">
    <brk id="8" max="1048575" man="1"/>
  </col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46"/>
  <sheetViews>
    <sheetView view="pageBreakPreview" zoomScale="110" zoomScaleNormal="100" zoomScaleSheetLayoutView="110" workbookViewId="0">
      <selection activeCell="A55" sqref="A55"/>
    </sheetView>
  </sheetViews>
  <sheetFormatPr defaultColWidth="8.625" defaultRowHeight="18.75"/>
  <cols>
    <col min="1" max="1" width="7" style="37" customWidth="1"/>
    <col min="2" max="2" width="17.25" style="37" customWidth="1"/>
    <col min="3" max="3" width="9.5" style="37" customWidth="1"/>
    <col min="4" max="4" width="6.5" style="33" customWidth="1"/>
    <col min="5" max="5" width="59.625" style="33" customWidth="1"/>
    <col min="6" max="16384" width="8.625" style="33"/>
  </cols>
  <sheetData>
    <row r="1" spans="1:5" ht="19.5" thickBot="1">
      <c r="A1" s="41" t="s">
        <v>120</v>
      </c>
      <c r="B1" s="35"/>
      <c r="C1" s="35"/>
      <c r="D1" s="36"/>
      <c r="E1" s="42" t="s">
        <v>121</v>
      </c>
    </row>
    <row r="2" spans="1:5" ht="19.5" thickTop="1">
      <c r="A2" s="43" t="s">
        <v>122</v>
      </c>
      <c r="B2" s="44" t="s">
        <v>123</v>
      </c>
      <c r="C2" s="45" t="s">
        <v>124</v>
      </c>
      <c r="D2" s="778" t="s">
        <v>125</v>
      </c>
      <c r="E2" s="779"/>
    </row>
    <row r="3" spans="1:5">
      <c r="A3" s="38">
        <v>1</v>
      </c>
      <c r="B3" s="38" t="s">
        <v>126</v>
      </c>
      <c r="C3" s="46"/>
      <c r="D3" s="777" t="s">
        <v>127</v>
      </c>
      <c r="E3" s="777"/>
    </row>
    <row r="4" spans="1:5">
      <c r="A4" s="38">
        <v>2</v>
      </c>
      <c r="B4" s="38" t="s">
        <v>128</v>
      </c>
      <c r="C4" s="46"/>
      <c r="D4" s="780" t="s">
        <v>129</v>
      </c>
      <c r="E4" s="781"/>
    </row>
    <row r="5" spans="1:5">
      <c r="A5" s="38">
        <v>3</v>
      </c>
      <c r="B5" s="38" t="s">
        <v>130</v>
      </c>
      <c r="C5" s="46"/>
      <c r="D5" s="777" t="s">
        <v>1228</v>
      </c>
      <c r="E5" s="777"/>
    </row>
    <row r="6" spans="1:5">
      <c r="A6" s="38">
        <v>4</v>
      </c>
      <c r="B6" s="38" t="s">
        <v>131</v>
      </c>
      <c r="C6" s="46"/>
      <c r="D6" s="777" t="s">
        <v>132</v>
      </c>
      <c r="E6" s="777"/>
    </row>
    <row r="7" spans="1:5">
      <c r="A7" s="38">
        <v>5</v>
      </c>
      <c r="B7" s="38"/>
      <c r="C7" s="46"/>
      <c r="D7" s="777" t="s">
        <v>133</v>
      </c>
      <c r="E7" s="777"/>
    </row>
    <row r="8" spans="1:5">
      <c r="A8" s="755">
        <v>6</v>
      </c>
      <c r="B8" s="783" t="s">
        <v>134</v>
      </c>
      <c r="C8" s="47"/>
      <c r="D8" s="786" t="s">
        <v>135</v>
      </c>
      <c r="E8" s="786"/>
    </row>
    <row r="9" spans="1:5">
      <c r="A9" s="756"/>
      <c r="B9" s="784"/>
      <c r="C9" s="46"/>
      <c r="D9" s="48"/>
      <c r="E9" s="622" t="s">
        <v>1193</v>
      </c>
    </row>
    <row r="10" spans="1:5">
      <c r="A10" s="751"/>
      <c r="B10" s="785"/>
      <c r="C10" s="46"/>
      <c r="D10" s="50"/>
      <c r="E10" s="623" t="s">
        <v>1194</v>
      </c>
    </row>
    <row r="11" spans="1:5">
      <c r="A11" s="733">
        <v>7</v>
      </c>
      <c r="B11" s="755" t="s">
        <v>136</v>
      </c>
      <c r="C11" s="47"/>
      <c r="D11" s="787" t="s">
        <v>137</v>
      </c>
      <c r="E11" s="788"/>
    </row>
    <row r="12" spans="1:5">
      <c r="A12" s="733"/>
      <c r="B12" s="756"/>
      <c r="C12" s="46"/>
      <c r="D12" s="48"/>
      <c r="E12" s="49" t="s">
        <v>138</v>
      </c>
    </row>
    <row r="13" spans="1:5">
      <c r="A13" s="733"/>
      <c r="B13" s="756"/>
      <c r="C13" s="46"/>
      <c r="D13" s="50"/>
      <c r="E13" s="51" t="s">
        <v>139</v>
      </c>
    </row>
    <row r="14" spans="1:5">
      <c r="A14" s="733"/>
      <c r="B14" s="756"/>
      <c r="C14" s="46"/>
      <c r="D14" s="50"/>
      <c r="E14" s="51" t="s">
        <v>140</v>
      </c>
    </row>
    <row r="15" spans="1:5">
      <c r="A15" s="733"/>
      <c r="B15" s="756"/>
      <c r="C15" s="46"/>
      <c r="D15" s="50"/>
      <c r="E15" s="51" t="s">
        <v>141</v>
      </c>
    </row>
    <row r="16" spans="1:5">
      <c r="A16" s="733"/>
      <c r="B16" s="756"/>
      <c r="C16" s="46"/>
      <c r="D16" s="50"/>
      <c r="E16" s="51" t="s">
        <v>142</v>
      </c>
    </row>
    <row r="17" spans="1:5">
      <c r="A17" s="733"/>
      <c r="B17" s="756"/>
      <c r="C17" s="46"/>
      <c r="D17" s="50"/>
      <c r="E17" s="51" t="s">
        <v>143</v>
      </c>
    </row>
    <row r="18" spans="1:5">
      <c r="A18" s="733"/>
      <c r="B18" s="756"/>
      <c r="C18" s="46"/>
      <c r="D18" s="50"/>
      <c r="E18" s="51" t="s">
        <v>144</v>
      </c>
    </row>
    <row r="19" spans="1:5">
      <c r="A19" s="733"/>
      <c r="B19" s="751"/>
      <c r="C19" s="46"/>
      <c r="D19" s="52"/>
      <c r="E19" s="51" t="s">
        <v>145</v>
      </c>
    </row>
    <row r="20" spans="1:5">
      <c r="A20" s="38">
        <v>8</v>
      </c>
      <c r="B20" s="38" t="s">
        <v>146</v>
      </c>
      <c r="C20" s="46"/>
      <c r="D20" s="777" t="s">
        <v>147</v>
      </c>
      <c r="E20" s="777"/>
    </row>
    <row r="21" spans="1:5">
      <c r="A21" s="38">
        <v>9</v>
      </c>
      <c r="B21" s="38" t="s">
        <v>148</v>
      </c>
      <c r="C21" s="46"/>
      <c r="D21" s="777" t="s">
        <v>149</v>
      </c>
      <c r="E21" s="777"/>
    </row>
    <row r="22" spans="1:5">
      <c r="A22" s="38">
        <v>10</v>
      </c>
      <c r="B22" s="38" t="s">
        <v>150</v>
      </c>
      <c r="C22" s="46"/>
      <c r="D22" s="777" t="s">
        <v>151</v>
      </c>
      <c r="E22" s="777"/>
    </row>
    <row r="23" spans="1:5">
      <c r="A23" s="38">
        <v>11</v>
      </c>
      <c r="B23" s="38" t="s">
        <v>152</v>
      </c>
      <c r="C23" s="46"/>
      <c r="D23" s="780" t="s">
        <v>153</v>
      </c>
      <c r="E23" s="781"/>
    </row>
    <row r="24" spans="1:5">
      <c r="A24" s="38">
        <v>12</v>
      </c>
      <c r="B24" s="38" t="s">
        <v>154</v>
      </c>
      <c r="C24" s="46"/>
      <c r="D24" s="777" t="s">
        <v>155</v>
      </c>
      <c r="E24" s="777"/>
    </row>
    <row r="25" spans="1:5">
      <c r="A25" s="38">
        <v>13</v>
      </c>
      <c r="B25" s="38" t="s">
        <v>156</v>
      </c>
      <c r="C25" s="46"/>
      <c r="D25" s="777" t="s">
        <v>157</v>
      </c>
      <c r="E25" s="777"/>
    </row>
    <row r="26" spans="1:5">
      <c r="A26" s="38">
        <v>14</v>
      </c>
      <c r="B26" s="38" t="s">
        <v>158</v>
      </c>
      <c r="C26" s="46"/>
      <c r="D26" s="777" t="s">
        <v>159</v>
      </c>
      <c r="E26" s="777"/>
    </row>
    <row r="27" spans="1:5">
      <c r="A27" s="38">
        <v>15</v>
      </c>
      <c r="B27" s="38" t="s">
        <v>160</v>
      </c>
      <c r="C27" s="46"/>
      <c r="D27" s="777" t="s">
        <v>161</v>
      </c>
      <c r="E27" s="777"/>
    </row>
    <row r="28" spans="1:5">
      <c r="A28" s="38">
        <v>16</v>
      </c>
      <c r="B28" s="38" t="s">
        <v>162</v>
      </c>
      <c r="C28" s="46"/>
      <c r="D28" s="777" t="s">
        <v>163</v>
      </c>
      <c r="E28" s="777"/>
    </row>
    <row r="29" spans="1:5">
      <c r="A29" s="38">
        <v>17</v>
      </c>
      <c r="B29" s="38" t="s">
        <v>164</v>
      </c>
      <c r="C29" s="46"/>
      <c r="D29" s="777" t="s">
        <v>165</v>
      </c>
      <c r="E29" s="777"/>
    </row>
    <row r="30" spans="1:5">
      <c r="A30" s="38">
        <v>18</v>
      </c>
      <c r="B30" s="38" t="s">
        <v>166</v>
      </c>
      <c r="C30" s="46"/>
      <c r="D30" s="777" t="s">
        <v>167</v>
      </c>
      <c r="E30" s="777"/>
    </row>
    <row r="31" spans="1:5">
      <c r="A31" s="38">
        <v>19</v>
      </c>
      <c r="B31" s="38"/>
      <c r="C31" s="46"/>
      <c r="D31" s="777" t="s">
        <v>168</v>
      </c>
      <c r="E31" s="777"/>
    </row>
    <row r="32" spans="1:5">
      <c r="A32" s="38">
        <v>20</v>
      </c>
      <c r="B32" s="38"/>
      <c r="C32" s="46"/>
      <c r="D32" s="777" t="s">
        <v>169</v>
      </c>
      <c r="E32" s="777"/>
    </row>
    <row r="33" spans="1:5">
      <c r="A33" s="733">
        <v>21</v>
      </c>
      <c r="B33" s="789" t="s">
        <v>170</v>
      </c>
      <c r="C33" s="46"/>
      <c r="D33" s="780" t="s">
        <v>171</v>
      </c>
      <c r="E33" s="781"/>
    </row>
    <row r="34" spans="1:5">
      <c r="A34" s="733"/>
      <c r="B34" s="790"/>
      <c r="C34" s="46"/>
      <c r="D34" s="780" t="s">
        <v>172</v>
      </c>
      <c r="E34" s="781"/>
    </row>
    <row r="35" spans="1:5">
      <c r="A35" s="733"/>
      <c r="B35" s="790"/>
      <c r="C35" s="46"/>
      <c r="D35" s="780" t="s">
        <v>173</v>
      </c>
      <c r="E35" s="781"/>
    </row>
    <row r="36" spans="1:5">
      <c r="A36" s="733"/>
      <c r="B36" s="790"/>
      <c r="C36" s="46"/>
      <c r="D36" s="780" t="s">
        <v>174</v>
      </c>
      <c r="E36" s="781"/>
    </row>
    <row r="37" spans="1:5">
      <c r="A37" s="733"/>
      <c r="B37" s="790"/>
      <c r="C37" s="46"/>
      <c r="D37" s="780" t="s">
        <v>175</v>
      </c>
      <c r="E37" s="781"/>
    </row>
    <row r="38" spans="1:5">
      <c r="A38" s="733"/>
      <c r="B38" s="790"/>
      <c r="C38" s="46"/>
      <c r="D38" s="780" t="s">
        <v>176</v>
      </c>
      <c r="E38" s="781"/>
    </row>
    <row r="39" spans="1:5">
      <c r="A39" s="733"/>
      <c r="B39" s="790"/>
      <c r="C39" s="46"/>
      <c r="D39" s="780" t="s">
        <v>177</v>
      </c>
      <c r="E39" s="781"/>
    </row>
    <row r="40" spans="1:5">
      <c r="A40" s="733"/>
      <c r="B40" s="790"/>
      <c r="C40" s="46"/>
      <c r="D40" s="780" t="s">
        <v>178</v>
      </c>
      <c r="E40" s="781"/>
    </row>
    <row r="41" spans="1:5">
      <c r="A41" s="733"/>
      <c r="B41" s="790"/>
      <c r="C41" s="46"/>
      <c r="D41" s="780" t="s">
        <v>179</v>
      </c>
      <c r="E41" s="781"/>
    </row>
    <row r="42" spans="1:5">
      <c r="A42" s="733"/>
      <c r="B42" s="790"/>
      <c r="C42" s="46"/>
      <c r="D42" s="780" t="s">
        <v>180</v>
      </c>
      <c r="E42" s="781"/>
    </row>
    <row r="43" spans="1:5">
      <c r="A43" s="733"/>
      <c r="B43" s="790"/>
      <c r="C43" s="46"/>
      <c r="D43" s="780" t="s">
        <v>181</v>
      </c>
      <c r="E43" s="781"/>
    </row>
    <row r="44" spans="1:5">
      <c r="A44" s="733"/>
      <c r="B44" s="791"/>
      <c r="C44" s="46"/>
      <c r="D44" s="780" t="s">
        <v>182</v>
      </c>
      <c r="E44" s="781"/>
    </row>
    <row r="45" spans="1:5">
      <c r="A45" s="38">
        <v>22</v>
      </c>
      <c r="B45" s="38" t="s">
        <v>183</v>
      </c>
      <c r="C45" s="46"/>
      <c r="D45" s="782" t="s">
        <v>184</v>
      </c>
      <c r="E45" s="777"/>
    </row>
    <row r="46" spans="1:5">
      <c r="A46" s="38">
        <v>23</v>
      </c>
      <c r="B46" s="38" t="s">
        <v>185</v>
      </c>
      <c r="C46" s="46"/>
      <c r="D46" s="777" t="s">
        <v>186</v>
      </c>
      <c r="E46" s="777"/>
    </row>
  </sheetData>
  <mergeCells count="41">
    <mergeCell ref="A33:A44"/>
    <mergeCell ref="B33:B44"/>
    <mergeCell ref="D33:E33"/>
    <mergeCell ref="D34:E34"/>
    <mergeCell ref="D35:E35"/>
    <mergeCell ref="D41:E41"/>
    <mergeCell ref="D36:E36"/>
    <mergeCell ref="D39:E39"/>
    <mergeCell ref="D40:E40"/>
    <mergeCell ref="D42:E42"/>
    <mergeCell ref="A8:A10"/>
    <mergeCell ref="B8:B10"/>
    <mergeCell ref="D28:E28"/>
    <mergeCell ref="D29:E29"/>
    <mergeCell ref="D30:E30"/>
    <mergeCell ref="D8:E8"/>
    <mergeCell ref="A11:A19"/>
    <mergeCell ref="B11:B19"/>
    <mergeCell ref="D11:E11"/>
    <mergeCell ref="D20:E20"/>
    <mergeCell ref="D21:E21"/>
    <mergeCell ref="D22:E22"/>
    <mergeCell ref="D23:E23"/>
    <mergeCell ref="D24:E24"/>
    <mergeCell ref="D25:E25"/>
    <mergeCell ref="D26:E26"/>
    <mergeCell ref="D45:E45"/>
    <mergeCell ref="D46:E46"/>
    <mergeCell ref="D43:E43"/>
    <mergeCell ref="D44:E44"/>
    <mergeCell ref="D27:E27"/>
    <mergeCell ref="D37:E37"/>
    <mergeCell ref="D38:E38"/>
    <mergeCell ref="D31:E31"/>
    <mergeCell ref="D32:E32"/>
    <mergeCell ref="D7:E7"/>
    <mergeCell ref="D2:E2"/>
    <mergeCell ref="D3:E3"/>
    <mergeCell ref="D4:E4"/>
    <mergeCell ref="D5:E5"/>
    <mergeCell ref="D6:E6"/>
  </mergeCells>
  <phoneticPr fontId="29"/>
  <dataValidations count="1">
    <dataValidation type="list" allowBlank="1" showInputMessage="1" showErrorMessage="1" sqref="C12:C46 C3:C7 C9:C10">
      <formula1>"〇"</formula1>
    </dataValidation>
  </dataValidations>
  <hyperlinks>
    <hyperlink ref="D3:E3" location="指定・更新申請!A1" display="指定・更新申請書"/>
    <hyperlink ref="D5:E5" location="事業等開始・変更!A1" display="障がい福祉サービス事業等開始・変更届出書"/>
    <hyperlink ref="D6:E6" location="変更届!A1" display="変更届出書"/>
    <hyperlink ref="D7:E7" location="付表8!A1" display="付表"/>
    <hyperlink ref="E12" location="'経歴書（管理者）'!A1" display="管理者"/>
    <hyperlink ref="E13" location="'経歴書（サビ管）'!A1" display="サービス管理責任者①"/>
    <hyperlink ref="E14" location="'経歴書（サビ管2）'!A1" display="サービス管理責任者②"/>
    <hyperlink ref="E15" location="'経歴書（サビ管3）'!A1" display="サービス管理責任者③"/>
    <hyperlink ref="E16" location="'経歴書（サビ管4)'!A1" display="サービス管理責任者④"/>
    <hyperlink ref="E17" location="'経歴書（サビ管5)'!A1" display="サービス管理責任者⑤"/>
    <hyperlink ref="E18" location="'経歴書（サビ管6)'!A1" display="サービス管理責任者⑥"/>
    <hyperlink ref="E19" location="'経歴書（サビ管7) '!A1" display="サービス管理責任者⑦"/>
    <hyperlink ref="D20:E20" location="位置図!A1" display="事業所・施設の位置図"/>
    <hyperlink ref="D21:E21" location="平面図!A1" display="事業所・施設の平面図"/>
    <hyperlink ref="D22:E22" location="概要写真!A1" display="事業所・施設の概要写真"/>
    <hyperlink ref="D24:E24" location="主対象_者!A1" display="指定障害福祉サービスの主たる対象者を特定する理由等"/>
    <hyperlink ref="D25:E25" location="苦情解決_者!A1" display="利用者（入所者）又はその家族からの苦情を解決するために講ずる措置の概要"/>
    <hyperlink ref="D26:E26" location="誓約書!A1" display="誓約書"/>
    <hyperlink ref="D28:E28" location="協力医療機関!A1" display="協力医療機関との契約の内容"/>
    <hyperlink ref="D29:E29" location="利用予定者名簿!A1" display="利用予定者名簿"/>
    <hyperlink ref="D30:E30" location="近隣住民報告書!A1" display="近隣住民等への説明に係る報告書"/>
    <hyperlink ref="D31:E31" location="介護給付費等届出書!A1" display="介護給付費等算定に係る体制等に関する届出書"/>
    <hyperlink ref="D27:E27" location="役員等名簿!A1" display="役員等名簿"/>
    <hyperlink ref="D32:E32" location="'介護給付費等　体制等状況一覧'!A1" display="介護給付費等の算定に係る体制等状況一覧表"/>
    <hyperlink ref="D45:E45" location="'業管登録(者)'!A1" display="（者）業務管理体制の整備に関する事項の届出書"/>
    <hyperlink ref="D46:E46" location="'業管変更(者)'!A1" display="（者）業務管理体制の整備に関する事項の届出書（届出事項の変更）"/>
    <hyperlink ref="D4:E4" location="変更申請!A1" display="変更申請書"/>
    <hyperlink ref="D23:E23" location="設備・備品!A1" display="設備･備品等一覧表"/>
    <hyperlink ref="D39:E39" location="賃金向上達成指導員配置加算!A1" display="賃金向上達成指導員配置加算に関する届出書"/>
    <hyperlink ref="D44:E44" location="高次脳機能障害者支援体制加算!A1" display="高次脳機能障害者支援体制加算に関する届出書"/>
    <hyperlink ref="D43:E43" location="'地域生活支援拠点等に関連する加算の届出 '!A1" display="地域生活支援拠点等に関連する加算の届出"/>
    <hyperlink ref="D42:E42" location="社会生活支援特別加算!A1" display="社会生活支援特別加算に係る届出書"/>
    <hyperlink ref="D41:E41" location="食事提供体制加算!A1" display="食事提供体制加算に関する届出書"/>
    <hyperlink ref="D40:E40" location="送迎加算!A1" display="送迎加算に関する届出書"/>
    <hyperlink ref="D38:E38" location="就労移行支援体制加算!A1" display="就労移行支援体制加算に関する届出書"/>
    <hyperlink ref="D37:E37" location="'重度者支援体制加算 '!A1" display="重度者支援体制加算に係る届出書"/>
    <hyperlink ref="D36:E36" location="'視覚・聴覚言語障害者支援体制加算(Ⅱ)'!A1" display="視覚・聴覚言語障害者支援体制加算（Ⅱ）に関する届出書"/>
    <hyperlink ref="D35:E35" location="'視覚・聴覚言語障害者支援体制加算(Ⅰ)'!A1" display="視覚・聴覚言語障害者支援体制加算（Ⅰ）に関する届出書"/>
    <hyperlink ref="D34:E34" location="'福祉専門職員配置等加算（短期入所以外）'!A1" display="福祉専門職員配置等加算に関する届出書"/>
    <hyperlink ref="D33:E33" location="就労継続支援A型・基本報酬算定区分!A1" display="就労継続支援Ａ型に係る基本報酬の算定区分に関する届出書"/>
    <hyperlink ref="E9" location="目次!A10" display="就労継続支援A型・B型"/>
    <hyperlink ref="E10" location="目次!A10" display="就労継続支援A型・B型（従たる事業所分）"/>
  </hyperlinks>
  <pageMargins left="0.25" right="0.25" top="0.75" bottom="0.75" header="0.3" footer="0.3"/>
  <pageSetup paperSize="9" scale="87" orientation="portrait"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16"/>
  <sheetViews>
    <sheetView showGridLines="0" view="pageBreakPreview" zoomScaleNormal="120" zoomScaleSheetLayoutView="100" workbookViewId="0">
      <selection activeCell="AF3" sqref="AF3"/>
    </sheetView>
  </sheetViews>
  <sheetFormatPr defaultColWidth="2.25" defaultRowHeight="18.75"/>
  <cols>
    <col min="1" max="1" width="1.125" style="311" customWidth="1"/>
    <col min="2" max="2" width="2.25" style="312" customWidth="1"/>
    <col min="3" max="5" width="2.25" style="311"/>
    <col min="6" max="6" width="2.5" style="311" bestFit="1" customWidth="1"/>
    <col min="7" max="20" width="2.25" style="311"/>
    <col min="21" max="21" width="2.5" style="311" bestFit="1" customWidth="1"/>
    <col min="22" max="26" width="2.25" style="311"/>
    <col min="27" max="38" width="2.75" style="311" customWidth="1"/>
    <col min="39" max="16384" width="2.25" style="311"/>
  </cols>
  <sheetData>
    <row r="1" spans="1:45">
      <c r="AH1" s="1854"/>
      <c r="AI1" s="1854"/>
      <c r="AJ1" s="1854"/>
      <c r="AK1" s="1854"/>
      <c r="AO1" s="795" t="s">
        <v>188</v>
      </c>
      <c r="AP1" s="795"/>
      <c r="AQ1" s="795"/>
      <c r="AR1" s="795"/>
      <c r="AS1" s="795"/>
    </row>
    <row r="2" spans="1:45">
      <c r="AF2" s="1762" t="str">
        <f>IF(基本情報入力シート!D3="","",基本情報入力シート!D3)</f>
        <v/>
      </c>
      <c r="AG2" s="1762"/>
      <c r="AH2" s="1762"/>
      <c r="AI2" s="1762"/>
      <c r="AJ2" s="1762"/>
      <c r="AK2" s="1762"/>
      <c r="AL2" s="1762"/>
    </row>
    <row r="4" spans="1:45" ht="17.25" customHeight="1">
      <c r="A4" s="1736" t="s">
        <v>951</v>
      </c>
      <c r="B4" s="1736"/>
      <c r="C4" s="1736"/>
      <c r="D4" s="1736"/>
      <c r="E4" s="1736"/>
      <c r="F4" s="1736"/>
      <c r="G4" s="1736"/>
      <c r="H4" s="1736"/>
      <c r="I4" s="1736"/>
      <c r="J4" s="1736"/>
      <c r="K4" s="1736"/>
      <c r="L4" s="1736"/>
      <c r="M4" s="1736"/>
      <c r="N4" s="1736"/>
      <c r="O4" s="1736"/>
      <c r="P4" s="1736"/>
      <c r="Q4" s="1736"/>
      <c r="R4" s="1736"/>
      <c r="S4" s="1736"/>
      <c r="T4" s="1736"/>
      <c r="U4" s="1736"/>
      <c r="V4" s="1736"/>
      <c r="W4" s="1736"/>
      <c r="X4" s="1736"/>
      <c r="Y4" s="1736"/>
      <c r="Z4" s="1736"/>
      <c r="AA4" s="1736"/>
      <c r="AB4" s="1736"/>
      <c r="AC4" s="1736"/>
      <c r="AD4" s="1736"/>
      <c r="AE4" s="1736"/>
      <c r="AF4" s="1736"/>
      <c r="AG4" s="1736"/>
      <c r="AH4" s="1736"/>
      <c r="AI4" s="1736"/>
      <c r="AJ4" s="1736"/>
      <c r="AK4" s="1736"/>
      <c r="AL4" s="1736"/>
      <c r="AM4" s="1736"/>
    </row>
    <row r="5" spans="1:45" ht="17.25" customHeight="1">
      <c r="A5" s="1736"/>
      <c r="B5" s="1736"/>
      <c r="C5" s="1736"/>
      <c r="D5" s="1736"/>
      <c r="E5" s="1736"/>
      <c r="F5" s="1736"/>
      <c r="G5" s="1736"/>
      <c r="H5" s="1736"/>
      <c r="I5" s="1736"/>
      <c r="J5" s="1736"/>
      <c r="K5" s="1736"/>
      <c r="L5" s="1736"/>
      <c r="M5" s="1736"/>
      <c r="N5" s="1736"/>
      <c r="O5" s="1736"/>
      <c r="P5" s="1736"/>
      <c r="Q5" s="1736"/>
      <c r="R5" s="1736"/>
      <c r="S5" s="1736"/>
      <c r="T5" s="1736"/>
      <c r="U5" s="1736"/>
      <c r="V5" s="1736"/>
      <c r="W5" s="1736"/>
      <c r="X5" s="1736"/>
      <c r="Y5" s="1736"/>
      <c r="Z5" s="1736"/>
      <c r="AA5" s="1736"/>
      <c r="AB5" s="1736"/>
      <c r="AC5" s="1736"/>
      <c r="AD5" s="1736"/>
      <c r="AE5" s="1736"/>
      <c r="AF5" s="1736"/>
      <c r="AG5" s="1736"/>
      <c r="AH5" s="1736"/>
      <c r="AI5" s="1736"/>
      <c r="AJ5" s="1736"/>
      <c r="AK5" s="1736"/>
      <c r="AL5" s="1736"/>
      <c r="AM5" s="1736"/>
    </row>
    <row r="7" spans="1:45" ht="45.75" customHeight="1">
      <c r="B7" s="1855" t="s">
        <v>952</v>
      </c>
      <c r="C7" s="1856"/>
      <c r="D7" s="1856"/>
      <c r="E7" s="1856"/>
      <c r="F7" s="1856"/>
      <c r="G7" s="1856"/>
      <c r="H7" s="1856"/>
      <c r="I7" s="1856"/>
      <c r="J7" s="1856"/>
      <c r="K7" s="1857"/>
      <c r="L7" s="1858" t="str">
        <f>IF(基本情報入力シート!$D$23="","",基本情報入力シート!$D$23)</f>
        <v/>
      </c>
      <c r="M7" s="1858"/>
      <c r="N7" s="1858"/>
      <c r="O7" s="1858"/>
      <c r="P7" s="1858"/>
      <c r="Q7" s="1858"/>
      <c r="R7" s="1858"/>
      <c r="S7" s="1858"/>
      <c r="T7" s="1858"/>
      <c r="U7" s="1858"/>
      <c r="V7" s="1858"/>
      <c r="W7" s="1858"/>
      <c r="X7" s="1858"/>
      <c r="Y7" s="1858"/>
      <c r="Z7" s="1858"/>
      <c r="AA7" s="1858"/>
      <c r="AB7" s="1858"/>
      <c r="AC7" s="1858"/>
      <c r="AD7" s="1858"/>
      <c r="AE7" s="1858"/>
      <c r="AF7" s="1858"/>
      <c r="AG7" s="1858"/>
      <c r="AH7" s="1858"/>
      <c r="AI7" s="1858"/>
      <c r="AJ7" s="1858"/>
      <c r="AK7" s="1858"/>
      <c r="AL7" s="1858"/>
    </row>
    <row r="8" spans="1:45" s="438" customFormat="1" ht="45.75" customHeight="1">
      <c r="B8" s="1867" t="s">
        <v>953</v>
      </c>
      <c r="C8" s="1867"/>
      <c r="D8" s="1867"/>
      <c r="E8" s="1867"/>
      <c r="F8" s="1867"/>
      <c r="G8" s="1867"/>
      <c r="H8" s="1867"/>
      <c r="I8" s="1867"/>
      <c r="J8" s="1867"/>
      <c r="K8" s="1867"/>
      <c r="L8" s="1868" t="s">
        <v>954</v>
      </c>
      <c r="M8" s="1868"/>
      <c r="N8" s="1868"/>
      <c r="O8" s="1868"/>
      <c r="P8" s="1868"/>
      <c r="Q8" s="1868"/>
      <c r="R8" s="1868"/>
      <c r="S8" s="1868"/>
      <c r="T8" s="1868"/>
      <c r="U8" s="1868"/>
      <c r="V8" s="1868"/>
      <c r="W8" s="1868"/>
      <c r="X8" s="1868"/>
      <c r="Y8" s="1868"/>
      <c r="Z8" s="1868"/>
      <c r="AA8" s="1868"/>
      <c r="AB8" s="1868"/>
      <c r="AC8" s="1868"/>
      <c r="AD8" s="1868"/>
      <c r="AE8" s="1868"/>
      <c r="AF8" s="1868"/>
      <c r="AG8" s="1868"/>
      <c r="AH8" s="1868"/>
      <c r="AI8" s="1868"/>
      <c r="AJ8" s="1868"/>
      <c r="AK8" s="1868"/>
      <c r="AL8" s="1868"/>
    </row>
    <row r="9" spans="1:45" ht="71.25" customHeight="1">
      <c r="B9" s="1860" t="s">
        <v>955</v>
      </c>
      <c r="C9" s="1861"/>
      <c r="D9" s="1861"/>
      <c r="E9" s="1861"/>
      <c r="F9" s="1861"/>
      <c r="G9" s="1861"/>
      <c r="H9" s="1861"/>
      <c r="I9" s="1861"/>
      <c r="J9" s="1861"/>
      <c r="K9" s="1862"/>
      <c r="L9" s="1860" t="s">
        <v>956</v>
      </c>
      <c r="M9" s="1861"/>
      <c r="N9" s="1861"/>
      <c r="O9" s="1861"/>
      <c r="P9" s="1861"/>
      <c r="Q9" s="1861"/>
      <c r="R9" s="1861"/>
      <c r="S9" s="1861"/>
      <c r="T9" s="1861"/>
      <c r="U9" s="1861"/>
      <c r="V9" s="1861"/>
      <c r="W9" s="1861"/>
      <c r="X9" s="1861"/>
      <c r="Y9" s="1861"/>
      <c r="Z9" s="1861"/>
      <c r="AA9" s="1861"/>
      <c r="AB9" s="1861"/>
      <c r="AC9" s="1861"/>
      <c r="AD9" s="1861"/>
      <c r="AE9" s="1861"/>
      <c r="AF9" s="1862"/>
      <c r="AG9" s="1863" t="s">
        <v>957</v>
      </c>
      <c r="AH9" s="1864"/>
      <c r="AI9" s="1864"/>
      <c r="AJ9" s="1864"/>
      <c r="AK9" s="1864"/>
      <c r="AL9" s="1865"/>
    </row>
    <row r="10" spans="1:45" ht="71.25" customHeight="1">
      <c r="B10" s="1860" t="s">
        <v>958</v>
      </c>
      <c r="C10" s="1861"/>
      <c r="D10" s="1861"/>
      <c r="E10" s="1861"/>
      <c r="F10" s="1861"/>
      <c r="G10" s="1861"/>
      <c r="H10" s="1861"/>
      <c r="I10" s="1861"/>
      <c r="J10" s="1861"/>
      <c r="K10" s="1862"/>
      <c r="L10" s="1860" t="s">
        <v>959</v>
      </c>
      <c r="M10" s="1861"/>
      <c r="N10" s="1861"/>
      <c r="O10" s="1861"/>
      <c r="P10" s="1861"/>
      <c r="Q10" s="1861"/>
      <c r="R10" s="1861"/>
      <c r="S10" s="1861"/>
      <c r="T10" s="1861"/>
      <c r="U10" s="1861"/>
      <c r="V10" s="1861"/>
      <c r="W10" s="1861"/>
      <c r="X10" s="1861"/>
      <c r="Y10" s="1861"/>
      <c r="Z10" s="1861"/>
      <c r="AA10" s="1861"/>
      <c r="AB10" s="1861"/>
      <c r="AC10" s="1861"/>
      <c r="AD10" s="1861"/>
      <c r="AE10" s="1861"/>
      <c r="AF10" s="1862"/>
      <c r="AG10" s="1863" t="s">
        <v>957</v>
      </c>
      <c r="AH10" s="1864"/>
      <c r="AI10" s="1864"/>
      <c r="AJ10" s="1864"/>
      <c r="AK10" s="1864"/>
      <c r="AL10" s="1865"/>
    </row>
    <row r="11" spans="1:45" ht="71.25" customHeight="1">
      <c r="B11" s="1859" t="s">
        <v>960</v>
      </c>
      <c r="C11" s="1859"/>
      <c r="D11" s="1859"/>
      <c r="E11" s="1859"/>
      <c r="F11" s="1859"/>
      <c r="G11" s="1859"/>
      <c r="H11" s="1859"/>
      <c r="I11" s="1859"/>
      <c r="J11" s="1859"/>
      <c r="K11" s="1859"/>
      <c r="L11" s="1860" t="s">
        <v>961</v>
      </c>
      <c r="M11" s="1861"/>
      <c r="N11" s="1861"/>
      <c r="O11" s="1861"/>
      <c r="P11" s="1861"/>
      <c r="Q11" s="1861"/>
      <c r="R11" s="1861"/>
      <c r="S11" s="1861"/>
      <c r="T11" s="1861"/>
      <c r="U11" s="1861"/>
      <c r="V11" s="1861"/>
      <c r="W11" s="1861"/>
      <c r="X11" s="1861"/>
      <c r="Y11" s="1861"/>
      <c r="Z11" s="1861"/>
      <c r="AA11" s="1861"/>
      <c r="AB11" s="1861"/>
      <c r="AC11" s="1861"/>
      <c r="AD11" s="1861"/>
      <c r="AE11" s="1861"/>
      <c r="AF11" s="1862"/>
      <c r="AG11" s="1863" t="s">
        <v>957</v>
      </c>
      <c r="AH11" s="1864"/>
      <c r="AI11" s="1864"/>
      <c r="AJ11" s="1864"/>
      <c r="AK11" s="1864"/>
      <c r="AL11" s="1865"/>
    </row>
    <row r="12" spans="1:45" ht="50.25" customHeight="1">
      <c r="B12" s="1866" t="s">
        <v>962</v>
      </c>
      <c r="C12" s="1866"/>
      <c r="D12" s="1866"/>
      <c r="E12" s="1866"/>
      <c r="F12" s="1866"/>
      <c r="G12" s="1866"/>
      <c r="H12" s="1866"/>
      <c r="I12" s="1866"/>
      <c r="J12" s="1866"/>
      <c r="K12" s="1866"/>
      <c r="L12" s="1866"/>
      <c r="M12" s="1866"/>
      <c r="N12" s="1866"/>
      <c r="O12" s="1866"/>
      <c r="P12" s="1866"/>
      <c r="Q12" s="1866"/>
      <c r="R12" s="1866"/>
      <c r="S12" s="1866"/>
      <c r="T12" s="1866"/>
      <c r="U12" s="1866"/>
      <c r="V12" s="1866"/>
      <c r="W12" s="1866"/>
      <c r="X12" s="1866"/>
      <c r="Y12" s="1866"/>
      <c r="Z12" s="1866"/>
      <c r="AA12" s="1866"/>
      <c r="AB12" s="1866"/>
      <c r="AC12" s="1866"/>
      <c r="AD12" s="1866"/>
      <c r="AE12" s="1866"/>
      <c r="AF12" s="1866"/>
      <c r="AG12" s="1866"/>
      <c r="AH12" s="1866"/>
      <c r="AI12" s="1866"/>
      <c r="AJ12" s="1866"/>
      <c r="AK12" s="1866"/>
      <c r="AL12" s="1866"/>
    </row>
    <row r="13" spans="1:45">
      <c r="B13" s="317"/>
      <c r="C13" s="317"/>
      <c r="G13" s="318"/>
      <c r="R13" s="317"/>
      <c r="S13" s="317"/>
      <c r="AL13" s="439"/>
    </row>
    <row r="14" spans="1:45">
      <c r="B14" s="317"/>
      <c r="C14" s="317"/>
      <c r="G14" s="318"/>
      <c r="R14" s="317"/>
      <c r="S14" s="317"/>
      <c r="AL14" s="439"/>
    </row>
    <row r="15" spans="1:45">
      <c r="B15" s="317"/>
      <c r="C15" s="317"/>
      <c r="R15" s="317"/>
      <c r="S15" s="317"/>
      <c r="AL15" s="439"/>
    </row>
    <row r="16" spans="1:45">
      <c r="B16" s="317"/>
      <c r="C16" s="317"/>
      <c r="R16" s="317"/>
      <c r="S16" s="317"/>
      <c r="AL16" s="439"/>
    </row>
  </sheetData>
  <mergeCells count="18">
    <mergeCell ref="B11:K11"/>
    <mergeCell ref="L11:AF11"/>
    <mergeCell ref="AG11:AL11"/>
    <mergeCell ref="B12:AL12"/>
    <mergeCell ref="B8:K8"/>
    <mergeCell ref="L8:AL8"/>
    <mergeCell ref="B9:K9"/>
    <mergeCell ref="L9:AF9"/>
    <mergeCell ref="AG9:AL9"/>
    <mergeCell ref="B10:K10"/>
    <mergeCell ref="L10:AF10"/>
    <mergeCell ref="AG10:AL10"/>
    <mergeCell ref="AH1:AK1"/>
    <mergeCell ref="AO1:AS1"/>
    <mergeCell ref="AF2:AL2"/>
    <mergeCell ref="A4:AM5"/>
    <mergeCell ref="B7:K7"/>
    <mergeCell ref="L7:AL7"/>
  </mergeCells>
  <phoneticPr fontId="29"/>
  <hyperlinks>
    <hyperlink ref="AO1" location="目次!A1" display="目次に戻る"/>
    <hyperlink ref="AO1:AP1" location="目次!A35" display="目次に戻る"/>
    <hyperlink ref="AO1:AS1" location="目次!A36" display="目次に戻る"/>
  </hyperlinks>
  <pageMargins left="0.70866141732283472" right="0.70866141732283472" top="0.74803149606299213" bottom="0.74803149606299213" header="0.31496062992125984" footer="0.31496062992125984"/>
  <pageSetup paperSize="9" scale="86" orientation="portrait" blackAndWhite="1" r:id="rId1"/>
  <legacy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view="pageBreakPreview" zoomScale="110" zoomScaleNormal="100" zoomScaleSheetLayoutView="110" workbookViewId="0">
      <selection activeCell="E2" sqref="E2:F2"/>
    </sheetView>
  </sheetViews>
  <sheetFormatPr defaultColWidth="9" defaultRowHeight="13.5"/>
  <cols>
    <col min="1" max="1" width="1.375" style="442" customWidth="1"/>
    <col min="2" max="2" width="24.25" style="442" customWidth="1"/>
    <col min="3" max="3" width="6.75" style="442" customWidth="1"/>
    <col min="4" max="5" width="21.25" style="442" customWidth="1"/>
    <col min="6" max="6" width="3.125" style="442" customWidth="1"/>
    <col min="7" max="16384" width="9" style="442"/>
  </cols>
  <sheetData>
    <row r="1" spans="1:8" ht="18" customHeight="1">
      <c r="A1" s="440"/>
      <c r="B1" s="441"/>
      <c r="C1" s="441"/>
      <c r="D1" s="441"/>
      <c r="E1" s="441"/>
      <c r="F1" s="441"/>
      <c r="G1" s="795" t="s">
        <v>188</v>
      </c>
      <c r="H1" s="795"/>
    </row>
    <row r="2" spans="1:8" ht="27.75" customHeight="1">
      <c r="A2" s="440"/>
      <c r="B2" s="441"/>
      <c r="C2" s="441"/>
      <c r="D2" s="441"/>
      <c r="E2" s="1870" t="str">
        <f>IF(基本情報入力シート!D3="","",基本情報入力シート!D3)</f>
        <v/>
      </c>
      <c r="F2" s="1870"/>
    </row>
    <row r="3" spans="1:8" ht="18.75" customHeight="1">
      <c r="A3" s="440"/>
      <c r="B3" s="441"/>
      <c r="C3" s="441"/>
      <c r="D3" s="441"/>
      <c r="E3" s="443"/>
      <c r="F3" s="443"/>
    </row>
    <row r="4" spans="1:8" ht="36" customHeight="1">
      <c r="A4" s="1871" t="s">
        <v>963</v>
      </c>
      <c r="B4" s="1871"/>
      <c r="C4" s="1871"/>
      <c r="D4" s="1871"/>
      <c r="E4" s="1871"/>
      <c r="F4" s="1871"/>
    </row>
    <row r="5" spans="1:8" ht="25.5" customHeight="1">
      <c r="A5" s="444"/>
      <c r="B5" s="444"/>
      <c r="C5" s="444"/>
      <c r="D5" s="444"/>
      <c r="E5" s="444"/>
      <c r="F5" s="444"/>
    </row>
    <row r="6" spans="1:8" ht="42" customHeight="1">
      <c r="A6" s="444"/>
      <c r="B6" s="445" t="s">
        <v>964</v>
      </c>
      <c r="C6" s="1872" t="str">
        <f>IF(基本情報入力シート!$D$23="","",基本情報入力シート!$D$23)</f>
        <v/>
      </c>
      <c r="D6" s="1872"/>
      <c r="E6" s="1872"/>
      <c r="F6" s="1872"/>
    </row>
    <row r="7" spans="1:8" ht="42" customHeight="1">
      <c r="A7" s="444"/>
      <c r="B7" s="446" t="s">
        <v>881</v>
      </c>
      <c r="C7" s="1873"/>
      <c r="D7" s="1873"/>
      <c r="E7" s="1873"/>
      <c r="F7" s="1873"/>
    </row>
    <row r="8" spans="1:8" ht="42" customHeight="1">
      <c r="A8" s="441"/>
      <c r="B8" s="447" t="s">
        <v>965</v>
      </c>
      <c r="C8" s="1869" t="s">
        <v>966</v>
      </c>
      <c r="D8" s="1869"/>
      <c r="E8" s="1869"/>
      <c r="F8" s="1869"/>
    </row>
    <row r="9" spans="1:8" ht="71.25" customHeight="1">
      <c r="A9" s="441"/>
      <c r="B9" s="448" t="s">
        <v>967</v>
      </c>
      <c r="C9" s="449">
        <v>1</v>
      </c>
      <c r="D9" s="1876" t="s">
        <v>968</v>
      </c>
      <c r="E9" s="1876"/>
      <c r="F9" s="1876"/>
    </row>
    <row r="10" spans="1:8" ht="71.25" customHeight="1">
      <c r="A10" s="441"/>
      <c r="B10" s="1877" t="s">
        <v>969</v>
      </c>
      <c r="C10" s="445">
        <v>1</v>
      </c>
      <c r="D10" s="1876" t="s">
        <v>970</v>
      </c>
      <c r="E10" s="1876"/>
      <c r="F10" s="1876"/>
    </row>
    <row r="11" spans="1:8" ht="71.25" customHeight="1">
      <c r="A11" s="441"/>
      <c r="B11" s="1877"/>
      <c r="C11" s="445">
        <v>2</v>
      </c>
      <c r="D11" s="1876" t="s">
        <v>971</v>
      </c>
      <c r="E11" s="1876"/>
      <c r="F11" s="1876"/>
    </row>
    <row r="12" spans="1:8" ht="71.25" customHeight="1">
      <c r="A12" s="441"/>
      <c r="B12" s="1878" t="s">
        <v>972</v>
      </c>
      <c r="C12" s="445">
        <v>1</v>
      </c>
      <c r="D12" s="1876" t="s">
        <v>973</v>
      </c>
      <c r="E12" s="1876"/>
      <c r="F12" s="1876"/>
    </row>
    <row r="13" spans="1:8" ht="71.25" customHeight="1">
      <c r="A13" s="441"/>
      <c r="B13" s="1878"/>
      <c r="C13" s="450">
        <v>2</v>
      </c>
      <c r="D13" s="1879" t="s">
        <v>974</v>
      </c>
      <c r="E13" s="1879"/>
      <c r="F13" s="1879"/>
    </row>
    <row r="14" spans="1:8" ht="7.5" customHeight="1">
      <c r="A14" s="441"/>
      <c r="B14" s="441"/>
      <c r="C14" s="441"/>
      <c r="D14" s="441"/>
      <c r="E14" s="441"/>
      <c r="F14" s="441"/>
    </row>
    <row r="15" spans="1:8" ht="13.5" customHeight="1">
      <c r="A15" s="441"/>
      <c r="B15" s="1874" t="s">
        <v>975</v>
      </c>
      <c r="C15" s="1874"/>
      <c r="D15" s="1874"/>
      <c r="E15" s="1874"/>
      <c r="F15" s="1874"/>
      <c r="H15" s="441"/>
    </row>
    <row r="16" spans="1:8" ht="18.75" customHeight="1">
      <c r="A16" s="451"/>
      <c r="B16" s="1874"/>
      <c r="C16" s="1874"/>
      <c r="D16" s="1874"/>
      <c r="E16" s="1874"/>
      <c r="F16" s="1874"/>
      <c r="H16" s="451" t="s">
        <v>500</v>
      </c>
    </row>
    <row r="17" spans="2:10" ht="13.5" customHeight="1">
      <c r="B17" s="1874"/>
      <c r="C17" s="1874"/>
      <c r="D17" s="1874"/>
      <c r="E17" s="1874"/>
      <c r="F17" s="1874"/>
      <c r="G17" s="1875"/>
      <c r="H17" s="1875"/>
      <c r="I17" s="1875"/>
      <c r="J17" s="1875"/>
    </row>
    <row r="18" spans="2:10">
      <c r="B18" s="1874"/>
      <c r="C18" s="1874"/>
      <c r="D18" s="1874"/>
      <c r="E18" s="1874"/>
      <c r="F18" s="1874"/>
    </row>
  </sheetData>
  <sheetProtection selectLockedCells="1" selectUnlockedCells="1"/>
  <mergeCells count="15">
    <mergeCell ref="B15:F18"/>
    <mergeCell ref="G17:J17"/>
    <mergeCell ref="D9:F9"/>
    <mergeCell ref="B10:B11"/>
    <mergeCell ref="D10:F10"/>
    <mergeCell ref="D11:F11"/>
    <mergeCell ref="B12:B13"/>
    <mergeCell ref="D12:F12"/>
    <mergeCell ref="D13:F13"/>
    <mergeCell ref="C8:F8"/>
    <mergeCell ref="G1:H1"/>
    <mergeCell ref="E2:F2"/>
    <mergeCell ref="A4:F4"/>
    <mergeCell ref="C6:F6"/>
    <mergeCell ref="C7:F7"/>
  </mergeCells>
  <phoneticPr fontId="29"/>
  <hyperlinks>
    <hyperlink ref="G1" location="目次!A1" display="目次に戻る"/>
    <hyperlink ref="G1:H1" location="目次!A37" display="目次に戻る"/>
  </hyperlinks>
  <pageMargins left="0.74803149606299213" right="0.70866141732283472" top="0.74803149606299213" bottom="0.74803149606299213" header="0.51181102362204722" footer="0.51181102362204722"/>
  <pageSetup paperSize="9" scale="102" firstPageNumber="0" orientation="portrait" blackAndWhite="1" useFirstPageNumber="1" horizontalDpi="300" verticalDpi="300"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9"/>
  <sheetViews>
    <sheetView view="pageBreakPreview" zoomScale="115" zoomScaleNormal="100" zoomScaleSheetLayoutView="115" workbookViewId="0">
      <selection activeCell="AC3" sqref="AC3"/>
    </sheetView>
  </sheetViews>
  <sheetFormatPr defaultColWidth="9" defaultRowHeight="12"/>
  <cols>
    <col min="1" max="1" width="1.375" style="452" customWidth="1"/>
    <col min="2" max="11" width="2.5" style="452" customWidth="1"/>
    <col min="12" max="12" width="0.875" style="452" customWidth="1"/>
    <col min="13" max="27" width="2.5" style="452" customWidth="1"/>
    <col min="28" max="28" width="5" style="452" customWidth="1"/>
    <col min="29" max="29" width="4.25" style="452" customWidth="1"/>
    <col min="30" max="36" width="2.5" style="452" customWidth="1"/>
    <col min="37" max="37" width="1.375" style="452" customWidth="1"/>
    <col min="38" max="61" width="2.625" style="452" customWidth="1"/>
    <col min="62" max="16384" width="9" style="452"/>
  </cols>
  <sheetData>
    <row r="1" spans="1:42" ht="20.100000000000001" customHeight="1">
      <c r="AL1" s="795" t="s">
        <v>188</v>
      </c>
      <c r="AM1" s="795"/>
      <c r="AN1" s="795"/>
      <c r="AO1" s="795"/>
      <c r="AP1" s="795"/>
    </row>
    <row r="2" spans="1:42" ht="20.100000000000001" customHeight="1">
      <c r="A2" s="453"/>
      <c r="B2" s="453"/>
      <c r="C2" s="453"/>
      <c r="D2" s="453"/>
      <c r="E2" s="453"/>
      <c r="F2" s="453"/>
      <c r="G2" s="453"/>
      <c r="H2" s="453"/>
      <c r="I2" s="453"/>
      <c r="J2" s="453"/>
      <c r="K2" s="453"/>
      <c r="L2" s="453"/>
      <c r="M2" s="453"/>
      <c r="N2" s="453"/>
      <c r="O2" s="453"/>
      <c r="P2" s="453"/>
      <c r="Q2" s="453"/>
      <c r="R2" s="453"/>
      <c r="S2" s="453"/>
      <c r="T2" s="453"/>
      <c r="U2" s="453"/>
      <c r="V2" s="453"/>
      <c r="W2" s="453"/>
      <c r="X2" s="453"/>
      <c r="Y2" s="453"/>
      <c r="Z2" s="453"/>
      <c r="AA2" s="453"/>
      <c r="AB2" s="453"/>
      <c r="AC2" s="1884" t="str">
        <f>IF(基本情報入力シート!D3="","",基本情報入力シート!D3)</f>
        <v/>
      </c>
      <c r="AD2" s="1884"/>
      <c r="AE2" s="1884"/>
      <c r="AF2" s="1884"/>
      <c r="AG2" s="1884"/>
      <c r="AH2" s="1884"/>
      <c r="AI2" s="1884"/>
      <c r="AJ2" s="1884"/>
    </row>
    <row r="3" spans="1:42" ht="20.100000000000001" customHeight="1">
      <c r="A3" s="453"/>
      <c r="B3" s="453"/>
      <c r="C3" s="453"/>
      <c r="D3" s="453"/>
      <c r="E3" s="453"/>
      <c r="F3" s="453"/>
      <c r="G3" s="453"/>
      <c r="H3" s="453"/>
      <c r="I3" s="453"/>
      <c r="J3" s="453"/>
      <c r="K3" s="453"/>
      <c r="L3" s="453"/>
      <c r="M3" s="453"/>
      <c r="N3" s="453"/>
      <c r="O3" s="453"/>
      <c r="P3" s="453"/>
      <c r="Q3" s="453"/>
      <c r="R3" s="453"/>
      <c r="S3" s="453"/>
      <c r="T3" s="453"/>
      <c r="U3" s="453"/>
      <c r="V3" s="453"/>
      <c r="W3" s="453"/>
      <c r="X3" s="453"/>
      <c r="Y3" s="453"/>
      <c r="Z3" s="453"/>
      <c r="AA3" s="453"/>
      <c r="AB3" s="453"/>
      <c r="AC3" s="453"/>
      <c r="AD3" s="453"/>
      <c r="AE3" s="453"/>
      <c r="AF3" s="453"/>
      <c r="AG3" s="453"/>
      <c r="AH3" s="453"/>
      <c r="AI3" s="453"/>
      <c r="AJ3" s="454"/>
    </row>
    <row r="4" spans="1:42" ht="20.100000000000001" customHeight="1">
      <c r="A4" s="453"/>
      <c r="B4" s="1885" t="s">
        <v>976</v>
      </c>
      <c r="C4" s="1885"/>
      <c r="D4" s="1885"/>
      <c r="E4" s="1885"/>
      <c r="F4" s="1885"/>
      <c r="G4" s="1885"/>
      <c r="H4" s="1885"/>
      <c r="I4" s="1885"/>
      <c r="J4" s="1885"/>
      <c r="K4" s="1885"/>
      <c r="L4" s="1885"/>
      <c r="M4" s="1885"/>
      <c r="N4" s="1885"/>
      <c r="O4" s="1885"/>
      <c r="P4" s="1885"/>
      <c r="Q4" s="1885"/>
      <c r="R4" s="1885"/>
      <c r="S4" s="1885"/>
      <c r="T4" s="1885"/>
      <c r="U4" s="1885"/>
      <c r="V4" s="1885"/>
      <c r="W4" s="1885"/>
      <c r="X4" s="1885"/>
      <c r="Y4" s="1885"/>
      <c r="Z4" s="1885"/>
      <c r="AA4" s="1885"/>
      <c r="AB4" s="1885"/>
      <c r="AC4" s="1885"/>
      <c r="AD4" s="1885"/>
      <c r="AE4" s="1885"/>
      <c r="AF4" s="1885"/>
      <c r="AG4" s="1885"/>
      <c r="AH4" s="1885"/>
      <c r="AI4" s="1885"/>
      <c r="AJ4" s="1885"/>
      <c r="AK4" s="455"/>
    </row>
    <row r="5" spans="1:42" ht="20.100000000000001" customHeight="1">
      <c r="A5" s="453"/>
      <c r="B5" s="456"/>
      <c r="C5" s="456"/>
      <c r="D5" s="456"/>
      <c r="E5" s="456"/>
      <c r="F5" s="456"/>
      <c r="G5" s="457"/>
      <c r="H5" s="457"/>
      <c r="I5" s="457"/>
      <c r="J5" s="457"/>
      <c r="K5" s="457"/>
      <c r="L5" s="457"/>
      <c r="M5" s="457"/>
      <c r="N5" s="457"/>
      <c r="O5" s="457"/>
      <c r="P5" s="457"/>
      <c r="Q5" s="458"/>
      <c r="R5" s="458"/>
      <c r="S5" s="458"/>
      <c r="T5" s="458"/>
      <c r="U5" s="458"/>
      <c r="V5" s="458"/>
      <c r="W5" s="458"/>
      <c r="X5" s="458"/>
      <c r="Y5" s="458"/>
      <c r="Z5" s="458"/>
      <c r="AA5" s="458"/>
      <c r="AB5" s="458"/>
      <c r="AC5" s="458"/>
      <c r="AD5" s="458"/>
      <c r="AE5" s="458"/>
      <c r="AF5" s="458"/>
      <c r="AG5" s="458"/>
      <c r="AH5" s="458"/>
      <c r="AI5" s="458"/>
      <c r="AJ5" s="458"/>
      <c r="AK5" s="459"/>
    </row>
    <row r="6" spans="1:42" ht="24.75" customHeight="1">
      <c r="A6" s="453"/>
      <c r="B6" s="1886" t="s">
        <v>977</v>
      </c>
      <c r="C6" s="1887"/>
      <c r="D6" s="1887"/>
      <c r="E6" s="1887"/>
      <c r="F6" s="1887"/>
      <c r="G6" s="1887"/>
      <c r="H6" s="1887"/>
      <c r="I6" s="1887"/>
      <c r="J6" s="1887"/>
      <c r="K6" s="1888"/>
      <c r="L6" s="1881" t="str">
        <f>IF(基本情報入力シート!$D$23="","",基本情報入力シート!$D$23)</f>
        <v/>
      </c>
      <c r="M6" s="1882"/>
      <c r="N6" s="1882"/>
      <c r="O6" s="1882"/>
      <c r="P6" s="1882"/>
      <c r="Q6" s="1882"/>
      <c r="R6" s="1882"/>
      <c r="S6" s="1882"/>
      <c r="T6" s="1882"/>
      <c r="U6" s="1882"/>
      <c r="V6" s="1882"/>
      <c r="W6" s="1882"/>
      <c r="X6" s="1882"/>
      <c r="Y6" s="1882"/>
      <c r="Z6" s="1882"/>
      <c r="AA6" s="1882"/>
      <c r="AB6" s="1882"/>
      <c r="AC6" s="1882"/>
      <c r="AD6" s="1882"/>
      <c r="AE6" s="1882"/>
      <c r="AF6" s="1882"/>
      <c r="AG6" s="1882"/>
      <c r="AH6" s="1882"/>
      <c r="AI6" s="1882"/>
      <c r="AJ6" s="1883"/>
      <c r="AK6" s="459"/>
    </row>
    <row r="7" spans="1:42" ht="24.75" customHeight="1">
      <c r="A7" s="453"/>
      <c r="B7" s="1880" t="s">
        <v>978</v>
      </c>
      <c r="C7" s="1880"/>
      <c r="D7" s="1880"/>
      <c r="E7" s="1880"/>
      <c r="F7" s="1880"/>
      <c r="G7" s="1880"/>
      <c r="H7" s="1880"/>
      <c r="I7" s="1880"/>
      <c r="J7" s="1880"/>
      <c r="K7" s="1880"/>
      <c r="L7" s="1881" t="str">
        <f>IF(基本情報入力シート!$D$27="","",基本情報入力シート!$D$27)</f>
        <v/>
      </c>
      <c r="M7" s="1882"/>
      <c r="N7" s="1882"/>
      <c r="O7" s="1882"/>
      <c r="P7" s="1882"/>
      <c r="Q7" s="1882"/>
      <c r="R7" s="1882"/>
      <c r="S7" s="1882"/>
      <c r="T7" s="1882"/>
      <c r="U7" s="1882"/>
      <c r="V7" s="1882"/>
      <c r="W7" s="1882"/>
      <c r="X7" s="1882"/>
      <c r="Y7" s="1882"/>
      <c r="Z7" s="1882"/>
      <c r="AA7" s="1882"/>
      <c r="AB7" s="1882"/>
      <c r="AC7" s="1882"/>
      <c r="AD7" s="1882"/>
      <c r="AE7" s="1882"/>
      <c r="AF7" s="1882"/>
      <c r="AG7" s="1882"/>
      <c r="AH7" s="1882"/>
      <c r="AI7" s="1882"/>
      <c r="AJ7" s="1883"/>
      <c r="AK7" s="459"/>
    </row>
    <row r="8" spans="1:42" ht="24.75" customHeight="1">
      <c r="A8" s="453"/>
      <c r="B8" s="1880" t="s">
        <v>979</v>
      </c>
      <c r="C8" s="1880"/>
      <c r="D8" s="1880"/>
      <c r="E8" s="1880"/>
      <c r="F8" s="1880"/>
      <c r="G8" s="1880"/>
      <c r="H8" s="1880"/>
      <c r="I8" s="1880"/>
      <c r="J8" s="1880"/>
      <c r="K8" s="1880"/>
      <c r="L8" s="1891" t="s">
        <v>980</v>
      </c>
      <c r="M8" s="1892"/>
      <c r="N8" s="1892"/>
      <c r="O8" s="1892"/>
      <c r="P8" s="1892"/>
      <c r="Q8" s="1892"/>
      <c r="R8" s="1892"/>
      <c r="S8" s="1892"/>
      <c r="T8" s="1892"/>
      <c r="U8" s="1892"/>
      <c r="V8" s="1892"/>
      <c r="W8" s="1892"/>
      <c r="X8" s="1892"/>
      <c r="Y8" s="1892"/>
      <c r="Z8" s="1892"/>
      <c r="AA8" s="1892"/>
      <c r="AB8" s="1892"/>
      <c r="AC8" s="1892"/>
      <c r="AD8" s="1892"/>
      <c r="AE8" s="1892"/>
      <c r="AF8" s="1892"/>
      <c r="AG8" s="1892"/>
      <c r="AH8" s="1892"/>
      <c r="AI8" s="1892"/>
      <c r="AJ8" s="1893"/>
      <c r="AK8" s="459"/>
    </row>
    <row r="9" spans="1:42" ht="24.75" customHeight="1">
      <c r="A9" s="453"/>
      <c r="B9" s="1894" t="s">
        <v>981</v>
      </c>
      <c r="C9" s="1895"/>
      <c r="D9" s="1901" t="s">
        <v>982</v>
      </c>
      <c r="E9" s="1902"/>
      <c r="F9" s="1902"/>
      <c r="G9" s="1902"/>
      <c r="H9" s="1902"/>
      <c r="I9" s="1902"/>
      <c r="J9" s="1902"/>
      <c r="K9" s="1903"/>
      <c r="L9" s="460"/>
      <c r="M9" s="1892" t="s">
        <v>983</v>
      </c>
      <c r="N9" s="1892"/>
      <c r="O9" s="1892"/>
      <c r="P9" s="1892"/>
      <c r="Q9" s="461"/>
      <c r="R9" s="461"/>
      <c r="S9" s="461"/>
      <c r="T9" s="461"/>
      <c r="U9" s="462"/>
      <c r="V9" s="463"/>
      <c r="W9" s="1892" t="s">
        <v>30</v>
      </c>
      <c r="X9" s="1892"/>
      <c r="Y9" s="1907" t="s">
        <v>318</v>
      </c>
      <c r="Z9" s="1907"/>
      <c r="AA9" s="1907"/>
      <c r="AB9" s="464" t="s">
        <v>984</v>
      </c>
      <c r="AC9" s="1908" t="s">
        <v>31</v>
      </c>
      <c r="AD9" s="1909"/>
      <c r="AE9" s="1909"/>
      <c r="AF9" s="1907"/>
      <c r="AG9" s="1907"/>
      <c r="AH9" s="1907"/>
      <c r="AI9" s="1887" t="s">
        <v>984</v>
      </c>
      <c r="AJ9" s="1888"/>
    </row>
    <row r="10" spans="1:42" ht="24.75" customHeight="1">
      <c r="A10" s="453"/>
      <c r="B10" s="1896"/>
      <c r="C10" s="1897"/>
      <c r="D10" s="1904"/>
      <c r="E10" s="1905"/>
      <c r="F10" s="1905"/>
      <c r="G10" s="1905"/>
      <c r="H10" s="1905"/>
      <c r="I10" s="1905"/>
      <c r="J10" s="1905"/>
      <c r="K10" s="1906"/>
      <c r="L10" s="465"/>
      <c r="M10" s="1892" t="s">
        <v>985</v>
      </c>
      <c r="N10" s="1892"/>
      <c r="O10" s="1892"/>
      <c r="P10" s="1892"/>
      <c r="Q10" s="466"/>
      <c r="R10" s="466"/>
      <c r="S10" s="466"/>
      <c r="T10" s="466"/>
      <c r="U10" s="467"/>
      <c r="V10" s="468"/>
      <c r="W10" s="1910" t="s">
        <v>30</v>
      </c>
      <c r="X10" s="1910"/>
      <c r="Y10" s="1911"/>
      <c r="Z10" s="1911"/>
      <c r="AA10" s="1911"/>
      <c r="AB10" s="469" t="s">
        <v>984</v>
      </c>
      <c r="AC10" s="1912" t="s">
        <v>31</v>
      </c>
      <c r="AD10" s="1902"/>
      <c r="AE10" s="1902"/>
      <c r="AF10" s="1911"/>
      <c r="AG10" s="1911"/>
      <c r="AH10" s="1911"/>
      <c r="AI10" s="1889" t="s">
        <v>984</v>
      </c>
      <c r="AJ10" s="1890"/>
    </row>
    <row r="11" spans="1:42" ht="53.25" customHeight="1">
      <c r="A11" s="453"/>
      <c r="B11" s="1896"/>
      <c r="C11" s="1897"/>
      <c r="D11" s="1915" t="s">
        <v>986</v>
      </c>
      <c r="E11" s="1909"/>
      <c r="F11" s="1909"/>
      <c r="G11" s="1909"/>
      <c r="H11" s="1909"/>
      <c r="I11" s="1909"/>
      <c r="J11" s="1909"/>
      <c r="K11" s="1909"/>
      <c r="L11" s="470"/>
      <c r="M11" s="1892" t="s">
        <v>987</v>
      </c>
      <c r="N11" s="1892"/>
      <c r="O11" s="1892"/>
      <c r="P11" s="1916"/>
      <c r="Q11" s="471"/>
      <c r="R11" s="471"/>
      <c r="S11" s="471"/>
      <c r="T11" s="471"/>
      <c r="U11" s="471"/>
      <c r="V11" s="471"/>
      <c r="W11" s="471"/>
      <c r="X11" s="471"/>
      <c r="Y11" s="471"/>
      <c r="Z11" s="471"/>
      <c r="AA11" s="471"/>
      <c r="AB11" s="471"/>
      <c r="AC11" s="471"/>
      <c r="AD11" s="471"/>
      <c r="AE11" s="471"/>
      <c r="AF11" s="471"/>
      <c r="AG11" s="471"/>
      <c r="AH11" s="471"/>
      <c r="AI11" s="471"/>
      <c r="AJ11" s="472"/>
    </row>
    <row r="12" spans="1:42" ht="24.75" customHeight="1">
      <c r="A12" s="453"/>
      <c r="B12" s="1896"/>
      <c r="C12" s="1898"/>
      <c r="D12" s="1917" t="s">
        <v>988</v>
      </c>
      <c r="E12" s="1918"/>
      <c r="F12" s="1921" t="s">
        <v>989</v>
      </c>
      <c r="G12" s="1922"/>
      <c r="H12" s="1922"/>
      <c r="I12" s="1922"/>
      <c r="J12" s="1922"/>
      <c r="K12" s="1922"/>
      <c r="L12" s="1925"/>
      <c r="M12" s="1925"/>
      <c r="N12" s="1925"/>
      <c r="O12" s="1925"/>
      <c r="P12" s="1925"/>
      <c r="Q12" s="1925"/>
      <c r="R12" s="1925"/>
      <c r="S12" s="1925"/>
      <c r="T12" s="1925"/>
      <c r="U12" s="1925"/>
      <c r="V12" s="1925"/>
      <c r="W12" s="1925"/>
      <c r="X12" s="1925"/>
      <c r="Y12" s="1925"/>
      <c r="Z12" s="1925"/>
      <c r="AA12" s="1925"/>
      <c r="AB12" s="1925"/>
      <c r="AC12" s="1925"/>
      <c r="AD12" s="1925"/>
      <c r="AE12" s="1925"/>
      <c r="AF12" s="1925"/>
      <c r="AG12" s="1925"/>
      <c r="AH12" s="1925"/>
      <c r="AI12" s="1925"/>
      <c r="AJ12" s="1926"/>
    </row>
    <row r="13" spans="1:42" ht="24.75" customHeight="1">
      <c r="A13" s="453"/>
      <c r="B13" s="1896"/>
      <c r="C13" s="1898"/>
      <c r="D13" s="1917"/>
      <c r="E13" s="1918"/>
      <c r="F13" s="1923"/>
      <c r="G13" s="1924"/>
      <c r="H13" s="1924"/>
      <c r="I13" s="1924"/>
      <c r="J13" s="1924"/>
      <c r="K13" s="1924"/>
      <c r="L13" s="1927"/>
      <c r="M13" s="1927"/>
      <c r="N13" s="1927"/>
      <c r="O13" s="1927"/>
      <c r="P13" s="1927"/>
      <c r="Q13" s="1927"/>
      <c r="R13" s="1927"/>
      <c r="S13" s="1927"/>
      <c r="T13" s="1927"/>
      <c r="U13" s="1927"/>
      <c r="V13" s="1927"/>
      <c r="W13" s="1927"/>
      <c r="X13" s="1927"/>
      <c r="Y13" s="1927"/>
      <c r="Z13" s="1927"/>
      <c r="AA13" s="1927"/>
      <c r="AB13" s="1927"/>
      <c r="AC13" s="1927"/>
      <c r="AD13" s="1927"/>
      <c r="AE13" s="1927"/>
      <c r="AF13" s="1927"/>
      <c r="AG13" s="1927"/>
      <c r="AH13" s="1927"/>
      <c r="AI13" s="1927"/>
      <c r="AJ13" s="1928"/>
    </row>
    <row r="14" spans="1:42" ht="24.75" customHeight="1">
      <c r="A14" s="453"/>
      <c r="B14" s="1896"/>
      <c r="C14" s="1898"/>
      <c r="D14" s="1917"/>
      <c r="E14" s="1918"/>
      <c r="F14" s="1923" t="s">
        <v>990</v>
      </c>
      <c r="G14" s="1924"/>
      <c r="H14" s="1924"/>
      <c r="I14" s="1924"/>
      <c r="J14" s="1924"/>
      <c r="K14" s="1924"/>
      <c r="L14" s="1927"/>
      <c r="M14" s="1927"/>
      <c r="N14" s="1927"/>
      <c r="O14" s="1927"/>
      <c r="P14" s="1927"/>
      <c r="Q14" s="1927"/>
      <c r="R14" s="1927"/>
      <c r="S14" s="1927"/>
      <c r="T14" s="1927"/>
      <c r="U14" s="1927"/>
      <c r="V14" s="1927"/>
      <c r="W14" s="1927"/>
      <c r="X14" s="1927"/>
      <c r="Y14" s="1927"/>
      <c r="Z14" s="1927"/>
      <c r="AA14" s="1927"/>
      <c r="AB14" s="1927"/>
      <c r="AC14" s="1927"/>
      <c r="AD14" s="1927"/>
      <c r="AE14" s="1927"/>
      <c r="AF14" s="1927"/>
      <c r="AG14" s="1927"/>
      <c r="AH14" s="1927"/>
      <c r="AI14" s="1927"/>
      <c r="AJ14" s="1928"/>
    </row>
    <row r="15" spans="1:42" ht="24.75" customHeight="1">
      <c r="A15" s="453"/>
      <c r="B15" s="1896"/>
      <c r="C15" s="1898"/>
      <c r="D15" s="1917"/>
      <c r="E15" s="1918"/>
      <c r="F15" s="1923"/>
      <c r="G15" s="1924"/>
      <c r="H15" s="1924"/>
      <c r="I15" s="1924"/>
      <c r="J15" s="1924"/>
      <c r="K15" s="1924"/>
      <c r="L15" s="1927"/>
      <c r="M15" s="1927"/>
      <c r="N15" s="1927"/>
      <c r="O15" s="1927"/>
      <c r="P15" s="1927"/>
      <c r="Q15" s="1927"/>
      <c r="R15" s="1927"/>
      <c r="S15" s="1927"/>
      <c r="T15" s="1927"/>
      <c r="U15" s="1927"/>
      <c r="V15" s="1927"/>
      <c r="W15" s="1927"/>
      <c r="X15" s="1927"/>
      <c r="Y15" s="1927"/>
      <c r="Z15" s="1927"/>
      <c r="AA15" s="1927"/>
      <c r="AB15" s="1927"/>
      <c r="AC15" s="1927"/>
      <c r="AD15" s="1927"/>
      <c r="AE15" s="1927"/>
      <c r="AF15" s="1927"/>
      <c r="AG15" s="1927"/>
      <c r="AH15" s="1927"/>
      <c r="AI15" s="1927"/>
      <c r="AJ15" s="1928"/>
    </row>
    <row r="16" spans="1:42" ht="24.75" customHeight="1">
      <c r="A16" s="453"/>
      <c r="B16" s="1896"/>
      <c r="C16" s="1898"/>
      <c r="D16" s="1917"/>
      <c r="E16" s="1918"/>
      <c r="F16" s="1923"/>
      <c r="G16" s="1924"/>
      <c r="H16" s="1924"/>
      <c r="I16" s="1924"/>
      <c r="J16" s="1924"/>
      <c r="K16" s="1924"/>
      <c r="L16" s="1927"/>
      <c r="M16" s="1927"/>
      <c r="N16" s="1927"/>
      <c r="O16" s="1927"/>
      <c r="P16" s="1927"/>
      <c r="Q16" s="1927"/>
      <c r="R16" s="1927"/>
      <c r="S16" s="1927"/>
      <c r="T16" s="1927"/>
      <c r="U16" s="1927"/>
      <c r="V16" s="1927"/>
      <c r="W16" s="1927"/>
      <c r="X16" s="1927"/>
      <c r="Y16" s="1927"/>
      <c r="Z16" s="1927"/>
      <c r="AA16" s="1927"/>
      <c r="AB16" s="1927"/>
      <c r="AC16" s="1927"/>
      <c r="AD16" s="1927"/>
      <c r="AE16" s="1927"/>
      <c r="AF16" s="1927"/>
      <c r="AG16" s="1927"/>
      <c r="AH16" s="1927"/>
      <c r="AI16" s="1927"/>
      <c r="AJ16" s="1928"/>
    </row>
    <row r="17" spans="1:36" ht="24.75" customHeight="1">
      <c r="A17" s="453"/>
      <c r="B17" s="1896"/>
      <c r="C17" s="1898"/>
      <c r="D17" s="1917"/>
      <c r="E17" s="1918"/>
      <c r="F17" s="1923"/>
      <c r="G17" s="1924"/>
      <c r="H17" s="1924"/>
      <c r="I17" s="1924"/>
      <c r="J17" s="1924"/>
      <c r="K17" s="1924"/>
      <c r="L17" s="1927"/>
      <c r="M17" s="1927"/>
      <c r="N17" s="1927"/>
      <c r="O17" s="1927"/>
      <c r="P17" s="1927"/>
      <c r="Q17" s="1927"/>
      <c r="R17" s="1927"/>
      <c r="S17" s="1927"/>
      <c r="T17" s="1927"/>
      <c r="U17" s="1927"/>
      <c r="V17" s="1927"/>
      <c r="W17" s="1927"/>
      <c r="X17" s="1927"/>
      <c r="Y17" s="1927"/>
      <c r="Z17" s="1927"/>
      <c r="AA17" s="1927"/>
      <c r="AB17" s="1927"/>
      <c r="AC17" s="1927"/>
      <c r="AD17" s="1927"/>
      <c r="AE17" s="1927"/>
      <c r="AF17" s="1927"/>
      <c r="AG17" s="1927"/>
      <c r="AH17" s="1927"/>
      <c r="AI17" s="1927"/>
      <c r="AJ17" s="1928"/>
    </row>
    <row r="18" spans="1:36" ht="24.75" customHeight="1">
      <c r="A18" s="453"/>
      <c r="B18" s="1896"/>
      <c r="C18" s="1898"/>
      <c r="D18" s="1917"/>
      <c r="E18" s="1918"/>
      <c r="F18" s="1929" t="s">
        <v>991</v>
      </c>
      <c r="G18" s="1930"/>
      <c r="H18" s="1930"/>
      <c r="I18" s="1930"/>
      <c r="J18" s="1930"/>
      <c r="K18" s="1930"/>
      <c r="L18" s="1933"/>
      <c r="M18" s="1933"/>
      <c r="N18" s="1933"/>
      <c r="O18" s="1933"/>
      <c r="P18" s="1933"/>
      <c r="Q18" s="1933"/>
      <c r="R18" s="1933"/>
      <c r="S18" s="1933"/>
      <c r="T18" s="1933"/>
      <c r="U18" s="1933"/>
      <c r="V18" s="1933"/>
      <c r="W18" s="1933"/>
      <c r="X18" s="1933"/>
      <c r="Y18" s="1933"/>
      <c r="Z18" s="1933"/>
      <c r="AA18" s="1933"/>
      <c r="AB18" s="1933"/>
      <c r="AC18" s="1933"/>
      <c r="AD18" s="1933"/>
      <c r="AE18" s="1933"/>
      <c r="AF18" s="1933"/>
      <c r="AG18" s="1933"/>
      <c r="AH18" s="1933"/>
      <c r="AI18" s="1933"/>
      <c r="AJ18" s="1934"/>
    </row>
    <row r="19" spans="1:36" ht="24.75" customHeight="1">
      <c r="A19" s="453"/>
      <c r="B19" s="1896"/>
      <c r="C19" s="1898"/>
      <c r="D19" s="1917"/>
      <c r="E19" s="1918"/>
      <c r="F19" s="1929"/>
      <c r="G19" s="1930"/>
      <c r="H19" s="1930"/>
      <c r="I19" s="1930"/>
      <c r="J19" s="1930"/>
      <c r="K19" s="1930"/>
      <c r="L19" s="1933"/>
      <c r="M19" s="1933"/>
      <c r="N19" s="1933"/>
      <c r="O19" s="1933"/>
      <c r="P19" s="1933"/>
      <c r="Q19" s="1933"/>
      <c r="R19" s="1933"/>
      <c r="S19" s="1933"/>
      <c r="T19" s="1933"/>
      <c r="U19" s="1933"/>
      <c r="V19" s="1933"/>
      <c r="W19" s="1933"/>
      <c r="X19" s="1933"/>
      <c r="Y19" s="1933"/>
      <c r="Z19" s="1933"/>
      <c r="AA19" s="1933"/>
      <c r="AB19" s="1933"/>
      <c r="AC19" s="1933"/>
      <c r="AD19" s="1933"/>
      <c r="AE19" s="1933"/>
      <c r="AF19" s="1933"/>
      <c r="AG19" s="1933"/>
      <c r="AH19" s="1933"/>
      <c r="AI19" s="1933"/>
      <c r="AJ19" s="1934"/>
    </row>
    <row r="20" spans="1:36" ht="24.75" customHeight="1">
      <c r="A20" s="453"/>
      <c r="B20" s="1896"/>
      <c r="C20" s="1898"/>
      <c r="D20" s="1917"/>
      <c r="E20" s="1918"/>
      <c r="F20" s="1929"/>
      <c r="G20" s="1930"/>
      <c r="H20" s="1930"/>
      <c r="I20" s="1930"/>
      <c r="J20" s="1930"/>
      <c r="K20" s="1930"/>
      <c r="L20" s="1933"/>
      <c r="M20" s="1933"/>
      <c r="N20" s="1933"/>
      <c r="O20" s="1933"/>
      <c r="P20" s="1933"/>
      <c r="Q20" s="1933"/>
      <c r="R20" s="1933"/>
      <c r="S20" s="1933"/>
      <c r="T20" s="1933"/>
      <c r="U20" s="1933"/>
      <c r="V20" s="1933"/>
      <c r="W20" s="1933"/>
      <c r="X20" s="1933"/>
      <c r="Y20" s="1933"/>
      <c r="Z20" s="1933"/>
      <c r="AA20" s="1933"/>
      <c r="AB20" s="1933"/>
      <c r="AC20" s="1933"/>
      <c r="AD20" s="1933"/>
      <c r="AE20" s="1933"/>
      <c r="AF20" s="1933"/>
      <c r="AG20" s="1933"/>
      <c r="AH20" s="1933"/>
      <c r="AI20" s="1933"/>
      <c r="AJ20" s="1934"/>
    </row>
    <row r="21" spans="1:36" ht="24.75" customHeight="1">
      <c r="A21" s="453"/>
      <c r="B21" s="1896"/>
      <c r="C21" s="1898"/>
      <c r="D21" s="1917"/>
      <c r="E21" s="1918"/>
      <c r="F21" s="1929"/>
      <c r="G21" s="1930"/>
      <c r="H21" s="1930"/>
      <c r="I21" s="1930"/>
      <c r="J21" s="1930"/>
      <c r="K21" s="1930"/>
      <c r="L21" s="1933"/>
      <c r="M21" s="1933"/>
      <c r="N21" s="1933"/>
      <c r="O21" s="1933"/>
      <c r="P21" s="1933"/>
      <c r="Q21" s="1933"/>
      <c r="R21" s="1933"/>
      <c r="S21" s="1933"/>
      <c r="T21" s="1933"/>
      <c r="U21" s="1933"/>
      <c r="V21" s="1933"/>
      <c r="W21" s="1933"/>
      <c r="X21" s="1933"/>
      <c r="Y21" s="1933"/>
      <c r="Z21" s="1933"/>
      <c r="AA21" s="1933"/>
      <c r="AB21" s="1933"/>
      <c r="AC21" s="1933"/>
      <c r="AD21" s="1933"/>
      <c r="AE21" s="1933"/>
      <c r="AF21" s="1933"/>
      <c r="AG21" s="1933"/>
      <c r="AH21" s="1933"/>
      <c r="AI21" s="1933"/>
      <c r="AJ21" s="1934"/>
    </row>
    <row r="22" spans="1:36" ht="24.75" customHeight="1">
      <c r="A22" s="453"/>
      <c r="B22" s="1896"/>
      <c r="C22" s="1898"/>
      <c r="D22" s="1917"/>
      <c r="E22" s="1918"/>
      <c r="F22" s="1929"/>
      <c r="G22" s="1930"/>
      <c r="H22" s="1930"/>
      <c r="I22" s="1930"/>
      <c r="J22" s="1930"/>
      <c r="K22" s="1930"/>
      <c r="L22" s="1933"/>
      <c r="M22" s="1933"/>
      <c r="N22" s="1933"/>
      <c r="O22" s="1933"/>
      <c r="P22" s="1933"/>
      <c r="Q22" s="1933"/>
      <c r="R22" s="1933"/>
      <c r="S22" s="1933"/>
      <c r="T22" s="1933"/>
      <c r="U22" s="1933"/>
      <c r="V22" s="1933"/>
      <c r="W22" s="1933"/>
      <c r="X22" s="1933"/>
      <c r="Y22" s="1933"/>
      <c r="Z22" s="1933"/>
      <c r="AA22" s="1933"/>
      <c r="AB22" s="1933"/>
      <c r="AC22" s="1933"/>
      <c r="AD22" s="1933"/>
      <c r="AE22" s="1933"/>
      <c r="AF22" s="1933"/>
      <c r="AG22" s="1933"/>
      <c r="AH22" s="1933"/>
      <c r="AI22" s="1933"/>
      <c r="AJ22" s="1934"/>
    </row>
    <row r="23" spans="1:36" ht="24.75" customHeight="1">
      <c r="A23" s="453"/>
      <c r="B23" s="1899"/>
      <c r="C23" s="1900"/>
      <c r="D23" s="1919"/>
      <c r="E23" s="1920"/>
      <c r="F23" s="1931"/>
      <c r="G23" s="1932"/>
      <c r="H23" s="1932"/>
      <c r="I23" s="1932"/>
      <c r="J23" s="1932"/>
      <c r="K23" s="1932"/>
      <c r="L23" s="1935"/>
      <c r="M23" s="1935"/>
      <c r="N23" s="1935"/>
      <c r="O23" s="1935"/>
      <c r="P23" s="1935"/>
      <c r="Q23" s="1935"/>
      <c r="R23" s="1935"/>
      <c r="S23" s="1935"/>
      <c r="T23" s="1935"/>
      <c r="U23" s="1935"/>
      <c r="V23" s="1935"/>
      <c r="W23" s="1935"/>
      <c r="X23" s="1935"/>
      <c r="Y23" s="1935"/>
      <c r="Z23" s="1935"/>
      <c r="AA23" s="1935"/>
      <c r="AB23" s="1935"/>
      <c r="AC23" s="1935"/>
      <c r="AD23" s="1935"/>
      <c r="AE23" s="1935"/>
      <c r="AF23" s="1935"/>
      <c r="AG23" s="1935"/>
      <c r="AH23" s="1935"/>
      <c r="AI23" s="1935"/>
      <c r="AJ23" s="1936"/>
    </row>
    <row r="24" spans="1:36" ht="39" customHeight="1">
      <c r="A24" s="453"/>
      <c r="B24" s="1913" t="s">
        <v>992</v>
      </c>
      <c r="C24" s="1913"/>
      <c r="D24" s="1913"/>
      <c r="E24" s="1913"/>
      <c r="F24" s="1913"/>
      <c r="G24" s="1913"/>
      <c r="H24" s="1913"/>
      <c r="I24" s="1913"/>
      <c r="J24" s="1913"/>
      <c r="K24" s="1913"/>
      <c r="L24" s="1913"/>
      <c r="M24" s="1913"/>
      <c r="N24" s="1913"/>
      <c r="O24" s="1913"/>
      <c r="P24" s="1913"/>
      <c r="Q24" s="1913"/>
      <c r="R24" s="1913"/>
      <c r="S24" s="1913"/>
      <c r="T24" s="1913"/>
      <c r="U24" s="1913"/>
      <c r="V24" s="1913"/>
      <c r="W24" s="1913"/>
      <c r="X24" s="1913"/>
      <c r="Y24" s="1913"/>
      <c r="Z24" s="1913"/>
      <c r="AA24" s="1913"/>
      <c r="AB24" s="1913"/>
      <c r="AC24" s="1913"/>
      <c r="AD24" s="1913"/>
      <c r="AE24" s="1913"/>
      <c r="AF24" s="1913"/>
      <c r="AG24" s="1913"/>
      <c r="AH24" s="1913"/>
      <c r="AI24" s="1913"/>
      <c r="AJ24" s="1913"/>
    </row>
    <row r="25" spans="1:36" ht="20.25" customHeight="1">
      <c r="A25" s="453"/>
      <c r="B25" s="1914"/>
      <c r="C25" s="1914"/>
      <c r="D25" s="1914"/>
      <c r="E25" s="1914"/>
      <c r="F25" s="1914"/>
      <c r="G25" s="1914"/>
      <c r="H25" s="1914"/>
      <c r="I25" s="1914"/>
      <c r="J25" s="1914"/>
      <c r="K25" s="1914"/>
      <c r="L25" s="1914"/>
      <c r="M25" s="1914"/>
      <c r="N25" s="1914"/>
      <c r="O25" s="1914"/>
      <c r="P25" s="1914"/>
      <c r="Q25" s="1914"/>
      <c r="R25" s="1914"/>
      <c r="S25" s="1914"/>
      <c r="T25" s="1914"/>
      <c r="U25" s="1914"/>
      <c r="V25" s="1914"/>
      <c r="W25" s="1914"/>
      <c r="X25" s="1914"/>
      <c r="Y25" s="1914"/>
      <c r="Z25" s="1914"/>
      <c r="AA25" s="1914"/>
      <c r="AB25" s="1914"/>
      <c r="AC25" s="1914"/>
      <c r="AD25" s="1914"/>
      <c r="AE25" s="1914"/>
      <c r="AF25" s="1914"/>
      <c r="AG25" s="1914"/>
      <c r="AH25" s="1914"/>
      <c r="AI25" s="1914"/>
      <c r="AJ25" s="1914"/>
    </row>
    <row r="26" spans="1:36" ht="39" customHeight="1">
      <c r="A26" s="453"/>
      <c r="B26" s="1914"/>
      <c r="C26" s="1914"/>
      <c r="D26" s="1914"/>
      <c r="E26" s="1914"/>
      <c r="F26" s="1914"/>
      <c r="G26" s="1914"/>
      <c r="H26" s="1914"/>
      <c r="I26" s="1914"/>
      <c r="J26" s="1914"/>
      <c r="K26" s="1914"/>
      <c r="L26" s="1914"/>
      <c r="M26" s="1914"/>
      <c r="N26" s="1914"/>
      <c r="O26" s="1914"/>
      <c r="P26" s="1914"/>
      <c r="Q26" s="1914"/>
      <c r="R26" s="1914"/>
      <c r="S26" s="1914"/>
      <c r="T26" s="1914"/>
      <c r="U26" s="1914"/>
      <c r="V26" s="1914"/>
      <c r="W26" s="1914"/>
      <c r="X26" s="1914"/>
      <c r="Y26" s="1914"/>
      <c r="Z26" s="1914"/>
      <c r="AA26" s="1914"/>
      <c r="AB26" s="1914"/>
      <c r="AC26" s="1914"/>
      <c r="AD26" s="1914"/>
      <c r="AE26" s="1914"/>
      <c r="AF26" s="1914"/>
      <c r="AG26" s="1914"/>
      <c r="AH26" s="1914"/>
      <c r="AI26" s="1914"/>
      <c r="AJ26" s="1914"/>
    </row>
    <row r="27" spans="1:36" ht="48.75" customHeight="1">
      <c r="A27" s="453"/>
      <c r="B27" s="1914"/>
      <c r="C27" s="1914"/>
      <c r="D27" s="1914"/>
      <c r="E27" s="1914"/>
      <c r="F27" s="1914"/>
      <c r="G27" s="1914"/>
      <c r="H27" s="1914"/>
      <c r="I27" s="1914"/>
      <c r="J27" s="1914"/>
      <c r="K27" s="1914"/>
      <c r="L27" s="1914"/>
      <c r="M27" s="1914"/>
      <c r="N27" s="1914"/>
      <c r="O27" s="1914"/>
      <c r="P27" s="1914"/>
      <c r="Q27" s="1914"/>
      <c r="R27" s="1914"/>
      <c r="S27" s="1914"/>
      <c r="T27" s="1914"/>
      <c r="U27" s="1914"/>
      <c r="V27" s="1914"/>
      <c r="W27" s="1914"/>
      <c r="X27" s="1914"/>
      <c r="Y27" s="1914"/>
      <c r="Z27" s="1914"/>
      <c r="AA27" s="1914"/>
      <c r="AB27" s="1914"/>
      <c r="AC27" s="1914"/>
      <c r="AD27" s="1914"/>
      <c r="AE27" s="1914"/>
      <c r="AF27" s="1914"/>
      <c r="AG27" s="1914"/>
      <c r="AH27" s="1914"/>
      <c r="AI27" s="1914"/>
      <c r="AJ27" s="1914"/>
    </row>
    <row r="28" spans="1:36">
      <c r="A28" s="453"/>
      <c r="B28" s="453"/>
      <c r="C28" s="453"/>
      <c r="D28" s="453"/>
      <c r="E28" s="453"/>
      <c r="F28" s="453"/>
      <c r="G28" s="453"/>
      <c r="H28" s="453"/>
      <c r="I28" s="453"/>
      <c r="J28" s="453"/>
      <c r="K28" s="453"/>
      <c r="L28" s="453"/>
      <c r="M28" s="453"/>
      <c r="N28" s="453"/>
      <c r="O28" s="453"/>
      <c r="P28" s="453"/>
      <c r="Q28" s="453"/>
      <c r="R28" s="453"/>
      <c r="S28" s="453"/>
      <c r="T28" s="453"/>
      <c r="U28" s="453"/>
      <c r="V28" s="453"/>
      <c r="W28" s="453"/>
      <c r="X28" s="453"/>
      <c r="Y28" s="453"/>
      <c r="Z28" s="453"/>
      <c r="AA28" s="453"/>
      <c r="AB28" s="453"/>
      <c r="AC28" s="453"/>
      <c r="AD28" s="453"/>
      <c r="AE28" s="453"/>
      <c r="AF28" s="453"/>
      <c r="AG28" s="453"/>
      <c r="AH28" s="453"/>
      <c r="AI28" s="453"/>
      <c r="AJ28" s="453"/>
    </row>
    <row r="29" spans="1:36">
      <c r="A29" s="453"/>
      <c r="B29" s="453"/>
      <c r="C29" s="453"/>
      <c r="D29" s="453"/>
      <c r="E29" s="453"/>
      <c r="F29" s="453"/>
      <c r="G29" s="453"/>
      <c r="H29" s="453"/>
      <c r="I29" s="453"/>
      <c r="J29" s="453"/>
      <c r="K29" s="453"/>
      <c r="L29" s="453"/>
      <c r="M29" s="453"/>
      <c r="N29" s="453"/>
      <c r="O29" s="453"/>
      <c r="P29" s="453"/>
      <c r="Q29" s="453"/>
      <c r="R29" s="453"/>
      <c r="S29" s="453"/>
      <c r="T29" s="453"/>
      <c r="U29" s="453"/>
      <c r="V29" s="453"/>
      <c r="W29" s="453"/>
      <c r="X29" s="453"/>
      <c r="Y29" s="453"/>
      <c r="Z29" s="453"/>
      <c r="AA29" s="453"/>
      <c r="AB29" s="453"/>
      <c r="AC29" s="453"/>
      <c r="AD29" s="453"/>
      <c r="AE29" s="453"/>
      <c r="AF29" s="453"/>
      <c r="AG29" s="453"/>
      <c r="AH29" s="453"/>
      <c r="AI29" s="453"/>
      <c r="AJ29" s="453"/>
    </row>
  </sheetData>
  <mergeCells count="33">
    <mergeCell ref="B24:AJ27"/>
    <mergeCell ref="D11:K11"/>
    <mergeCell ref="M11:P11"/>
    <mergeCell ref="D12:E23"/>
    <mergeCell ref="F12:K13"/>
    <mergeCell ref="L12:AJ13"/>
    <mergeCell ref="F14:K17"/>
    <mergeCell ref="L14:AJ17"/>
    <mergeCell ref="F18:K23"/>
    <mergeCell ref="L18:AJ23"/>
    <mergeCell ref="AI10:AJ10"/>
    <mergeCell ref="B8:K8"/>
    <mergeCell ref="L8:AJ8"/>
    <mergeCell ref="B9:C23"/>
    <mergeCell ref="D9:K10"/>
    <mergeCell ref="M9:P9"/>
    <mergeCell ref="W9:X9"/>
    <mergeCell ref="Y9:AA9"/>
    <mergeCell ref="AC9:AE9"/>
    <mergeCell ref="AF9:AH9"/>
    <mergeCell ref="AI9:AJ9"/>
    <mergeCell ref="M10:P10"/>
    <mergeCell ref="W10:X10"/>
    <mergeCell ref="Y10:AA10"/>
    <mergeCell ref="AC10:AE10"/>
    <mergeCell ref="AF10:AH10"/>
    <mergeCell ref="B7:K7"/>
    <mergeCell ref="L7:AJ7"/>
    <mergeCell ref="AL1:AP1"/>
    <mergeCell ref="AC2:AJ2"/>
    <mergeCell ref="B4:AJ4"/>
    <mergeCell ref="B6:K6"/>
    <mergeCell ref="L6:AJ6"/>
  </mergeCells>
  <phoneticPr fontId="29"/>
  <dataValidations count="1">
    <dataValidation type="list" errorStyle="warning" allowBlank="1" showInputMessage="1" showErrorMessage="1" sqref="Y9:AA10 AF9:AH10">
      <formula1>"　,１,２,３,４,５"</formula1>
    </dataValidation>
  </dataValidations>
  <hyperlinks>
    <hyperlink ref="AL1" location="目次!A1" display="目次に戻る"/>
    <hyperlink ref="AL1:AM1" location="目次!A35" display="目次に戻る"/>
    <hyperlink ref="AL1:AP1" location="目次!A38" display="目次に戻る"/>
  </hyperlinks>
  <pageMargins left="0.70866141732283472" right="0.70866141732283472" top="0.74803149606299213" bottom="0.74803149606299213" header="0.31496062992125984" footer="0.31496062992125984"/>
  <pageSetup paperSize="9" scale="86" orientation="portrait" blackAndWhite="1"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view="pageBreakPreview" zoomScaleNormal="100" zoomScaleSheetLayoutView="100" workbookViewId="0">
      <selection activeCell="F3" sqref="F3"/>
    </sheetView>
  </sheetViews>
  <sheetFormatPr defaultColWidth="9" defaultRowHeight="18.75"/>
  <cols>
    <col min="1" max="1" width="1.25" style="473" customWidth="1"/>
    <col min="2" max="2" width="24.25" style="473" customWidth="1"/>
    <col min="3" max="3" width="4" style="473" customWidth="1"/>
    <col min="4" max="5" width="20.125" style="473" customWidth="1"/>
    <col min="6" max="6" width="12.75" style="473" customWidth="1"/>
    <col min="7" max="7" width="11.25" style="473" customWidth="1"/>
    <col min="8" max="8" width="3.125" style="473" customWidth="1"/>
    <col min="9" max="9" width="3.75" style="473" customWidth="1"/>
    <col min="10" max="10" width="2.5" style="473" customWidth="1"/>
    <col min="11" max="16384" width="9" style="473"/>
  </cols>
  <sheetData>
    <row r="1" spans="1:11">
      <c r="G1" s="335"/>
      <c r="J1" s="795" t="s">
        <v>188</v>
      </c>
      <c r="K1" s="795"/>
    </row>
    <row r="2" spans="1:11" ht="27.75" customHeight="1">
      <c r="A2" s="474"/>
      <c r="F2" s="1762" t="str">
        <f>IF(基本情報入力シート!D3="","",基本情報入力シート!D3)</f>
        <v/>
      </c>
      <c r="G2" s="1942"/>
      <c r="H2" s="1942"/>
    </row>
    <row r="3" spans="1:11" ht="21" customHeight="1">
      <c r="A3" s="474"/>
      <c r="F3" s="335"/>
    </row>
    <row r="4" spans="1:11" ht="36" customHeight="1">
      <c r="B4" s="1943" t="s">
        <v>993</v>
      </c>
      <c r="C4" s="1944"/>
      <c r="D4" s="1944"/>
      <c r="E4" s="1944"/>
      <c r="F4" s="1944"/>
      <c r="G4" s="1944"/>
      <c r="H4" s="1944"/>
    </row>
    <row r="5" spans="1:11" ht="28.5" customHeight="1">
      <c r="A5" s="475"/>
      <c r="B5" s="475"/>
      <c r="C5" s="475"/>
      <c r="D5" s="475"/>
      <c r="E5" s="475"/>
      <c r="F5" s="475"/>
      <c r="G5" s="475"/>
      <c r="H5" s="475"/>
    </row>
    <row r="6" spans="1:11" ht="36" customHeight="1">
      <c r="A6" s="475"/>
      <c r="B6" s="476" t="s">
        <v>994</v>
      </c>
      <c r="C6" s="1945" t="str">
        <f>IF(基本情報入力シート!$D$23="","",基本情報入力シート!$D$23)</f>
        <v/>
      </c>
      <c r="D6" s="1946"/>
      <c r="E6" s="1946"/>
      <c r="F6" s="1946"/>
      <c r="G6" s="1946"/>
      <c r="H6" s="1947"/>
    </row>
    <row r="7" spans="1:11" ht="36.75" customHeight="1">
      <c r="B7" s="477" t="s">
        <v>995</v>
      </c>
      <c r="C7" s="1948" t="s">
        <v>996</v>
      </c>
      <c r="D7" s="1948"/>
      <c r="E7" s="1948"/>
      <c r="F7" s="1948"/>
      <c r="G7" s="1948"/>
      <c r="H7" s="1949"/>
    </row>
    <row r="8" spans="1:11" ht="81" customHeight="1">
      <c r="B8" s="478" t="s">
        <v>997</v>
      </c>
      <c r="C8" s="1937" t="s">
        <v>998</v>
      </c>
      <c r="D8" s="1938"/>
      <c r="E8" s="1938"/>
      <c r="F8" s="1939"/>
      <c r="G8" s="1940" t="s">
        <v>843</v>
      </c>
      <c r="H8" s="1941"/>
    </row>
    <row r="9" spans="1:11" ht="238.5" customHeight="1">
      <c r="B9" s="479" t="s">
        <v>999</v>
      </c>
      <c r="C9" s="1937" t="s">
        <v>1000</v>
      </c>
      <c r="D9" s="1938"/>
      <c r="E9" s="1938"/>
      <c r="F9" s="1939"/>
      <c r="G9" s="1940" t="s">
        <v>843</v>
      </c>
      <c r="H9" s="1941"/>
    </row>
    <row r="10" spans="1:11" ht="75" customHeight="1">
      <c r="B10" s="478" t="s">
        <v>1001</v>
      </c>
      <c r="C10" s="1937" t="s">
        <v>1002</v>
      </c>
      <c r="D10" s="1938"/>
      <c r="E10" s="1938"/>
      <c r="F10" s="1939"/>
      <c r="G10" s="1940" t="s">
        <v>843</v>
      </c>
      <c r="H10" s="1941"/>
    </row>
    <row r="11" spans="1:11" ht="120.75" customHeight="1">
      <c r="B11" s="479" t="s">
        <v>1003</v>
      </c>
      <c r="C11" s="1937" t="s">
        <v>1004</v>
      </c>
      <c r="D11" s="1938"/>
      <c r="E11" s="1938"/>
      <c r="F11" s="1939"/>
      <c r="G11" s="1940" t="s">
        <v>843</v>
      </c>
      <c r="H11" s="1941"/>
    </row>
    <row r="13" spans="1:11" ht="17.25" customHeight="1">
      <c r="B13" s="480" t="s">
        <v>1005</v>
      </c>
      <c r="C13" s="481"/>
      <c r="D13" s="481"/>
      <c r="E13" s="481"/>
      <c r="F13" s="481"/>
      <c r="G13" s="481"/>
      <c r="H13" s="481"/>
      <c r="I13" s="481"/>
      <c r="J13" s="481"/>
    </row>
    <row r="14" spans="1:11" ht="35.25" customHeight="1">
      <c r="B14" s="1950" t="s">
        <v>1006</v>
      </c>
      <c r="C14" s="1950"/>
      <c r="D14" s="1950"/>
      <c r="E14" s="1950"/>
      <c r="F14" s="1950"/>
      <c r="G14" s="1950"/>
      <c r="H14" s="1950"/>
      <c r="I14" s="481"/>
      <c r="J14" s="481"/>
    </row>
    <row r="15" spans="1:11" ht="17.25" customHeight="1">
      <c r="B15" s="482" t="s">
        <v>1007</v>
      </c>
      <c r="C15" s="481"/>
      <c r="D15" s="481"/>
      <c r="E15" s="481"/>
      <c r="F15" s="481"/>
      <c r="G15" s="481"/>
      <c r="H15" s="481"/>
      <c r="I15" s="481"/>
      <c r="J15" s="481"/>
    </row>
    <row r="16" spans="1:11" ht="17.25" customHeight="1">
      <c r="B16" s="482" t="s">
        <v>1008</v>
      </c>
      <c r="C16" s="481"/>
      <c r="D16" s="481"/>
      <c r="E16" s="481"/>
      <c r="F16" s="481"/>
      <c r="G16" s="481"/>
      <c r="H16" s="481"/>
      <c r="I16" s="481"/>
      <c r="J16" s="481"/>
    </row>
    <row r="17" spans="2:2">
      <c r="B17" s="480"/>
    </row>
  </sheetData>
  <mergeCells count="14">
    <mergeCell ref="B14:H14"/>
    <mergeCell ref="C9:F9"/>
    <mergeCell ref="G9:H9"/>
    <mergeCell ref="C10:F10"/>
    <mergeCell ref="G10:H10"/>
    <mergeCell ref="C11:F11"/>
    <mergeCell ref="G11:H11"/>
    <mergeCell ref="C8:F8"/>
    <mergeCell ref="G8:H8"/>
    <mergeCell ref="J1:K1"/>
    <mergeCell ref="F2:H2"/>
    <mergeCell ref="B4:H4"/>
    <mergeCell ref="C6:H6"/>
    <mergeCell ref="C7:H7"/>
  </mergeCells>
  <phoneticPr fontId="29"/>
  <hyperlinks>
    <hyperlink ref="J1" location="目次!A1" display="目次に戻る"/>
    <hyperlink ref="J1:K1" location="目次!A39" display="目次に戻る"/>
  </hyperlinks>
  <pageMargins left="0.70866141732283472" right="0.70866141732283472" top="0.74803149606299213" bottom="0.74803149606299213" header="0.31496062992125984" footer="0.31496062992125984"/>
  <pageSetup paperSize="9" scale="83" orientation="portrait" blackAndWhite="1"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1"/>
  <sheetViews>
    <sheetView view="pageBreakPreview" zoomScale="115" zoomScaleNormal="100" zoomScaleSheetLayoutView="115" workbookViewId="0">
      <selection activeCell="T2" sqref="T2:AB2"/>
    </sheetView>
  </sheetViews>
  <sheetFormatPr defaultColWidth="3.375" defaultRowHeight="17.25" customHeight="1"/>
  <cols>
    <col min="1" max="1" width="1.625" style="483" customWidth="1"/>
    <col min="2" max="6" width="4.875" style="483" customWidth="1"/>
    <col min="7" max="7" width="5.25" style="483" customWidth="1"/>
    <col min="8" max="11" width="3.375" style="483" customWidth="1"/>
    <col min="12" max="12" width="2" style="483" customWidth="1"/>
    <col min="13" max="13" width="3.875" style="483" customWidth="1"/>
    <col min="14" max="16" width="4.875" style="483" customWidth="1"/>
    <col min="17" max="28" width="3.375" style="483" customWidth="1"/>
    <col min="29" max="29" width="2" style="483" customWidth="1"/>
    <col min="30" max="16384" width="3.375" style="483"/>
  </cols>
  <sheetData>
    <row r="1" spans="1:35" ht="20.100000000000001" customHeight="1">
      <c r="AE1" s="795" t="s">
        <v>188</v>
      </c>
      <c r="AF1" s="795"/>
      <c r="AG1" s="795"/>
      <c r="AH1" s="795"/>
      <c r="AI1" s="795"/>
    </row>
    <row r="2" spans="1:35" ht="20.100000000000001" customHeight="1">
      <c r="A2" s="484"/>
      <c r="B2" s="484"/>
      <c r="C2" s="484"/>
      <c r="D2" s="484"/>
      <c r="E2" s="484"/>
      <c r="F2" s="484"/>
      <c r="G2" s="484"/>
      <c r="H2" s="484"/>
      <c r="I2" s="484"/>
      <c r="J2" s="484"/>
      <c r="K2" s="484"/>
      <c r="L2" s="484"/>
      <c r="M2" s="484"/>
      <c r="N2" s="484"/>
      <c r="O2" s="484"/>
      <c r="P2" s="484"/>
      <c r="Q2" s="484"/>
      <c r="R2" s="484"/>
      <c r="S2" s="484"/>
      <c r="T2" s="1957" t="str">
        <f>IF(基本情報入力シート!D3="","",基本情報入力シート!D3)</f>
        <v/>
      </c>
      <c r="U2" s="1957"/>
      <c r="V2" s="1957"/>
      <c r="W2" s="1957"/>
      <c r="X2" s="1957"/>
      <c r="Y2" s="1957"/>
      <c r="Z2" s="1957"/>
      <c r="AA2" s="1957"/>
      <c r="AB2" s="1957"/>
      <c r="AC2" s="484"/>
    </row>
    <row r="3" spans="1:35" ht="20.100000000000001" customHeight="1">
      <c r="A3" s="484"/>
      <c r="B3" s="484"/>
      <c r="C3" s="484"/>
      <c r="D3" s="484"/>
      <c r="E3" s="484"/>
      <c r="F3" s="484"/>
      <c r="G3" s="484"/>
      <c r="H3" s="484"/>
      <c r="I3" s="484"/>
      <c r="J3" s="484"/>
      <c r="K3" s="484"/>
      <c r="L3" s="484"/>
      <c r="M3" s="484"/>
      <c r="N3" s="484"/>
      <c r="O3" s="484"/>
      <c r="P3" s="484"/>
      <c r="Q3" s="484"/>
      <c r="R3" s="484"/>
      <c r="S3" s="484"/>
      <c r="T3" s="485"/>
      <c r="U3" s="485"/>
      <c r="V3" s="485"/>
      <c r="W3" s="485"/>
      <c r="X3" s="485"/>
      <c r="Y3" s="485"/>
      <c r="Z3" s="485"/>
      <c r="AA3" s="485"/>
      <c r="AB3" s="485"/>
      <c r="AC3" s="484"/>
    </row>
    <row r="4" spans="1:35" ht="20.100000000000001" customHeight="1">
      <c r="A4" s="1958" t="s">
        <v>1009</v>
      </c>
      <c r="B4" s="1959"/>
      <c r="C4" s="1959"/>
      <c r="D4" s="1959"/>
      <c r="E4" s="1959"/>
      <c r="F4" s="1959"/>
      <c r="G4" s="1959"/>
      <c r="H4" s="1959"/>
      <c r="I4" s="1959"/>
      <c r="J4" s="1959"/>
      <c r="K4" s="1959"/>
      <c r="L4" s="1959"/>
      <c r="M4" s="1959"/>
      <c r="N4" s="1959"/>
      <c r="O4" s="1959"/>
      <c r="P4" s="1959"/>
      <c r="Q4" s="1959"/>
      <c r="R4" s="1959"/>
      <c r="S4" s="1959"/>
      <c r="T4" s="1959"/>
      <c r="U4" s="1959"/>
      <c r="V4" s="1959"/>
      <c r="W4" s="1959"/>
      <c r="X4" s="1959"/>
      <c r="Y4" s="1959"/>
      <c r="Z4" s="1959"/>
      <c r="AA4" s="1959"/>
      <c r="AB4" s="1959"/>
      <c r="AC4" s="1959"/>
    </row>
    <row r="5" spans="1:35" ht="20.100000000000001" customHeight="1">
      <c r="A5" s="484"/>
      <c r="B5" s="484"/>
      <c r="C5" s="484"/>
      <c r="D5" s="484"/>
      <c r="E5" s="484"/>
      <c r="F5" s="484"/>
      <c r="G5" s="484"/>
      <c r="H5" s="484"/>
      <c r="I5" s="484"/>
      <c r="J5" s="484"/>
      <c r="K5" s="484"/>
      <c r="L5" s="484"/>
      <c r="M5" s="484"/>
      <c r="N5" s="484"/>
      <c r="O5" s="484"/>
      <c r="P5" s="484"/>
      <c r="Q5" s="484"/>
      <c r="R5" s="484"/>
      <c r="S5" s="484"/>
      <c r="T5" s="484"/>
      <c r="U5" s="484"/>
      <c r="V5" s="484"/>
      <c r="W5" s="484"/>
      <c r="X5" s="484"/>
      <c r="Y5" s="484"/>
      <c r="Z5" s="484"/>
      <c r="AA5" s="484"/>
      <c r="AB5" s="484"/>
      <c r="AC5" s="484"/>
    </row>
    <row r="6" spans="1:35" s="487" customFormat="1" ht="20.100000000000001" customHeight="1">
      <c r="A6" s="486"/>
      <c r="B6" s="486" t="s">
        <v>1010</v>
      </c>
      <c r="C6" s="486"/>
      <c r="D6" s="486"/>
      <c r="E6" s="486"/>
      <c r="F6" s="486"/>
      <c r="G6" s="486"/>
      <c r="H6" s="486"/>
      <c r="I6" s="486"/>
      <c r="J6" s="486"/>
      <c r="K6" s="486"/>
      <c r="L6" s="486"/>
      <c r="M6" s="486"/>
      <c r="N6" s="486"/>
      <c r="O6" s="486"/>
      <c r="P6" s="486"/>
      <c r="Q6" s="486"/>
      <c r="R6" s="486"/>
      <c r="S6" s="486"/>
      <c r="T6" s="486"/>
      <c r="U6" s="486"/>
      <c r="V6" s="486"/>
      <c r="W6" s="486"/>
      <c r="X6" s="486"/>
      <c r="Y6" s="486"/>
      <c r="Z6" s="486"/>
      <c r="AA6" s="486"/>
      <c r="AB6" s="486"/>
      <c r="AC6" s="486"/>
    </row>
    <row r="7" spans="1:35" ht="20.100000000000001" customHeight="1" thickBot="1">
      <c r="A7" s="484"/>
      <c r="B7" s="484"/>
      <c r="C7" s="484"/>
      <c r="D7" s="484"/>
      <c r="E7" s="484"/>
      <c r="F7" s="484"/>
      <c r="G7" s="484"/>
      <c r="H7" s="484"/>
      <c r="I7" s="484"/>
      <c r="J7" s="484"/>
      <c r="K7" s="484"/>
      <c r="L7" s="484"/>
      <c r="M7" s="484"/>
      <c r="N7" s="484"/>
      <c r="O7" s="484"/>
      <c r="P7" s="484"/>
      <c r="Q7" s="484"/>
      <c r="R7" s="484"/>
      <c r="S7" s="484"/>
      <c r="T7" s="484"/>
      <c r="U7" s="484"/>
      <c r="V7" s="484"/>
      <c r="W7" s="484"/>
      <c r="X7" s="484"/>
      <c r="Y7" s="484"/>
      <c r="Z7" s="484"/>
      <c r="AA7" s="484"/>
      <c r="AB7" s="484"/>
      <c r="AC7" s="484"/>
    </row>
    <row r="8" spans="1:35" ht="30" customHeight="1">
      <c r="A8" s="484"/>
      <c r="B8" s="1960" t="s">
        <v>1011</v>
      </c>
      <c r="C8" s="1961"/>
      <c r="D8" s="1961"/>
      <c r="E8" s="1961"/>
      <c r="F8" s="1962"/>
      <c r="G8" s="1963" t="s">
        <v>1012</v>
      </c>
      <c r="H8" s="1964"/>
      <c r="I8" s="1964"/>
      <c r="J8" s="1964"/>
      <c r="K8" s="1964"/>
      <c r="L8" s="1964"/>
      <c r="M8" s="1964"/>
      <c r="N8" s="1964"/>
      <c r="O8" s="1964"/>
      <c r="P8" s="1964"/>
      <c r="Q8" s="1964"/>
      <c r="R8" s="1964"/>
      <c r="S8" s="1964"/>
      <c r="T8" s="1964"/>
      <c r="U8" s="1964"/>
      <c r="V8" s="1964"/>
      <c r="W8" s="1964"/>
      <c r="X8" s="1964"/>
      <c r="Y8" s="1964"/>
      <c r="Z8" s="1964"/>
      <c r="AA8" s="1964"/>
      <c r="AB8" s="1965"/>
      <c r="AC8" s="484"/>
    </row>
    <row r="9" spans="1:35" ht="36" customHeight="1">
      <c r="A9" s="484"/>
      <c r="B9" s="1951" t="s">
        <v>1013</v>
      </c>
      <c r="C9" s="1952"/>
      <c r="D9" s="1952"/>
      <c r="E9" s="1952"/>
      <c r="F9" s="1953"/>
      <c r="G9" s="1954" t="str">
        <f>IF(基本情報入力シート!$D$23="","",基本情報入力シート!$D$23)</f>
        <v/>
      </c>
      <c r="H9" s="1955"/>
      <c r="I9" s="1955"/>
      <c r="J9" s="1955"/>
      <c r="K9" s="1955"/>
      <c r="L9" s="1955"/>
      <c r="M9" s="1955"/>
      <c r="N9" s="1955"/>
      <c r="O9" s="1955"/>
      <c r="P9" s="1955"/>
      <c r="Q9" s="1955"/>
      <c r="R9" s="1955"/>
      <c r="S9" s="1955"/>
      <c r="T9" s="1955"/>
      <c r="U9" s="1955"/>
      <c r="V9" s="1955"/>
      <c r="W9" s="1955"/>
      <c r="X9" s="1955"/>
      <c r="Y9" s="1955"/>
      <c r="Z9" s="1955"/>
      <c r="AA9" s="1955"/>
      <c r="AB9" s="1956"/>
      <c r="AC9" s="484"/>
    </row>
    <row r="10" spans="1:35" ht="19.5" customHeight="1">
      <c r="A10" s="484"/>
      <c r="B10" s="1966" t="s">
        <v>1014</v>
      </c>
      <c r="C10" s="1967"/>
      <c r="D10" s="1967"/>
      <c r="E10" s="1967"/>
      <c r="F10" s="1968"/>
      <c r="G10" s="1975" t="s">
        <v>1015</v>
      </c>
      <c r="H10" s="1976"/>
      <c r="I10" s="1976"/>
      <c r="J10" s="1976"/>
      <c r="K10" s="1976"/>
      <c r="L10" s="1976"/>
      <c r="M10" s="1976"/>
      <c r="N10" s="1976"/>
      <c r="O10" s="1976"/>
      <c r="P10" s="1976"/>
      <c r="Q10" s="1976"/>
      <c r="R10" s="1976"/>
      <c r="S10" s="1976"/>
      <c r="T10" s="1977"/>
      <c r="U10" s="1981" t="s">
        <v>1016</v>
      </c>
      <c r="V10" s="1982"/>
      <c r="W10" s="1982"/>
      <c r="X10" s="1982"/>
      <c r="Y10" s="1982"/>
      <c r="Z10" s="1982"/>
      <c r="AA10" s="1982"/>
      <c r="AB10" s="1983"/>
      <c r="AC10" s="484"/>
    </row>
    <row r="11" spans="1:35" ht="19.5" customHeight="1">
      <c r="A11" s="484"/>
      <c r="B11" s="1969"/>
      <c r="C11" s="1970"/>
      <c r="D11" s="1970"/>
      <c r="E11" s="1970"/>
      <c r="F11" s="1971"/>
      <c r="G11" s="1978"/>
      <c r="H11" s="1979"/>
      <c r="I11" s="1979"/>
      <c r="J11" s="1979"/>
      <c r="K11" s="1979"/>
      <c r="L11" s="1979"/>
      <c r="M11" s="1979"/>
      <c r="N11" s="1979"/>
      <c r="O11" s="1979"/>
      <c r="P11" s="1979"/>
      <c r="Q11" s="1979"/>
      <c r="R11" s="1979"/>
      <c r="S11" s="1979"/>
      <c r="T11" s="1980"/>
      <c r="U11" s="1984"/>
      <c r="V11" s="1985"/>
      <c r="W11" s="1985"/>
      <c r="X11" s="1985"/>
      <c r="Y11" s="1985"/>
      <c r="Z11" s="1985"/>
      <c r="AA11" s="1985"/>
      <c r="AB11" s="1986"/>
      <c r="AC11" s="484"/>
    </row>
    <row r="12" spans="1:35" ht="24.75" customHeight="1">
      <c r="A12" s="484"/>
      <c r="B12" s="1972"/>
      <c r="C12" s="1973"/>
      <c r="D12" s="1973"/>
      <c r="E12" s="1973"/>
      <c r="F12" s="1974"/>
      <c r="G12" s="1987" t="s">
        <v>1017</v>
      </c>
      <c r="H12" s="1988"/>
      <c r="I12" s="1988"/>
      <c r="J12" s="1988"/>
      <c r="K12" s="1988"/>
      <c r="L12" s="1988"/>
      <c r="M12" s="1988"/>
      <c r="N12" s="1988"/>
      <c r="O12" s="1988"/>
      <c r="P12" s="1988"/>
      <c r="Q12" s="1988"/>
      <c r="R12" s="1988"/>
      <c r="S12" s="1988"/>
      <c r="T12" s="1989"/>
      <c r="U12" s="488"/>
      <c r="V12" s="488"/>
      <c r="W12" s="488"/>
      <c r="X12" s="488" t="s">
        <v>1018</v>
      </c>
      <c r="Y12" s="488"/>
      <c r="Z12" s="488" t="s">
        <v>1019</v>
      </c>
      <c r="AA12" s="488"/>
      <c r="AB12" s="489" t="s">
        <v>1020</v>
      </c>
      <c r="AC12" s="484"/>
    </row>
    <row r="13" spans="1:35" ht="62.25" customHeight="1" thickBot="1">
      <c r="A13" s="484"/>
      <c r="B13" s="1966" t="s">
        <v>1021</v>
      </c>
      <c r="C13" s="1967"/>
      <c r="D13" s="1967"/>
      <c r="E13" s="1967"/>
      <c r="F13" s="1968"/>
      <c r="G13" s="1990" t="s">
        <v>1022</v>
      </c>
      <c r="H13" s="1991"/>
      <c r="I13" s="1991"/>
      <c r="J13" s="1991"/>
      <c r="K13" s="1991"/>
      <c r="L13" s="1991"/>
      <c r="M13" s="1991"/>
      <c r="N13" s="1991"/>
      <c r="O13" s="1991"/>
      <c r="P13" s="1991"/>
      <c r="Q13" s="1991"/>
      <c r="R13" s="1991"/>
      <c r="S13" s="1991"/>
      <c r="T13" s="1991"/>
      <c r="U13" s="1991"/>
      <c r="V13" s="1991"/>
      <c r="W13" s="1991"/>
      <c r="X13" s="1991"/>
      <c r="Y13" s="1991"/>
      <c r="Z13" s="1991"/>
      <c r="AA13" s="1991"/>
      <c r="AB13" s="1992"/>
      <c r="AC13" s="484"/>
    </row>
    <row r="14" spans="1:35" ht="33.75" customHeight="1">
      <c r="A14" s="484"/>
      <c r="B14" s="1994" t="s">
        <v>1023</v>
      </c>
      <c r="C14" s="490"/>
      <c r="D14" s="1997" t="s">
        <v>1024</v>
      </c>
      <c r="E14" s="1998"/>
      <c r="F14" s="1998"/>
      <c r="G14" s="1998"/>
      <c r="H14" s="1998"/>
      <c r="I14" s="1998"/>
      <c r="J14" s="1998"/>
      <c r="K14" s="1998"/>
      <c r="L14" s="1998"/>
      <c r="M14" s="1998"/>
      <c r="N14" s="1998"/>
      <c r="O14" s="1998"/>
      <c r="P14" s="1998"/>
      <c r="Q14" s="1999" t="s">
        <v>1025</v>
      </c>
      <c r="R14" s="1999"/>
      <c r="S14" s="1999"/>
      <c r="T14" s="1999"/>
      <c r="U14" s="1999"/>
      <c r="V14" s="1999"/>
      <c r="W14" s="1999"/>
      <c r="X14" s="1999"/>
      <c r="Y14" s="1999"/>
      <c r="Z14" s="1999"/>
      <c r="AA14" s="1999"/>
      <c r="AB14" s="2000"/>
      <c r="AC14" s="484"/>
    </row>
    <row r="15" spans="1:35" ht="33.75" customHeight="1">
      <c r="A15" s="484"/>
      <c r="B15" s="1995"/>
      <c r="C15" s="488"/>
      <c r="D15" s="1987" t="s">
        <v>1026</v>
      </c>
      <c r="E15" s="1988"/>
      <c r="F15" s="1988"/>
      <c r="G15" s="1988"/>
      <c r="H15" s="1988"/>
      <c r="I15" s="1988"/>
      <c r="J15" s="1988"/>
      <c r="K15" s="1988"/>
      <c r="L15" s="1988"/>
      <c r="M15" s="1988"/>
      <c r="N15" s="1988"/>
      <c r="O15" s="1988"/>
      <c r="P15" s="1988"/>
      <c r="Q15" s="2001" t="s">
        <v>1027</v>
      </c>
      <c r="R15" s="2001"/>
      <c r="S15" s="2001"/>
      <c r="T15" s="2001"/>
      <c r="U15" s="2001"/>
      <c r="V15" s="2001"/>
      <c r="W15" s="2001"/>
      <c r="X15" s="2001"/>
      <c r="Y15" s="2001"/>
      <c r="Z15" s="2001"/>
      <c r="AA15" s="2001"/>
      <c r="AB15" s="2002"/>
      <c r="AC15" s="484"/>
    </row>
    <row r="16" spans="1:35" ht="33.75" customHeight="1">
      <c r="A16" s="484"/>
      <c r="B16" s="1995"/>
      <c r="C16" s="488"/>
      <c r="D16" s="1987" t="s">
        <v>1028</v>
      </c>
      <c r="E16" s="1988"/>
      <c r="F16" s="1988"/>
      <c r="G16" s="1988"/>
      <c r="H16" s="1988"/>
      <c r="I16" s="1988"/>
      <c r="J16" s="1988"/>
      <c r="K16" s="1988"/>
      <c r="L16" s="1988"/>
      <c r="M16" s="1988"/>
      <c r="N16" s="1988"/>
      <c r="O16" s="1988"/>
      <c r="P16" s="1988"/>
      <c r="Q16" s="491" t="s">
        <v>1029</v>
      </c>
      <c r="R16" s="491"/>
      <c r="S16" s="491"/>
      <c r="T16" s="491"/>
      <c r="U16" s="491"/>
      <c r="V16" s="491"/>
      <c r="W16" s="491"/>
      <c r="X16" s="491"/>
      <c r="Y16" s="491"/>
      <c r="Z16" s="491"/>
      <c r="AA16" s="491"/>
      <c r="AB16" s="492"/>
      <c r="AC16" s="484"/>
    </row>
    <row r="17" spans="1:29" ht="33.75" customHeight="1">
      <c r="A17" s="484"/>
      <c r="B17" s="1995"/>
      <c r="C17" s="488"/>
      <c r="D17" s="1987" t="s">
        <v>1030</v>
      </c>
      <c r="E17" s="1988"/>
      <c r="F17" s="1988"/>
      <c r="G17" s="1988"/>
      <c r="H17" s="1988"/>
      <c r="I17" s="1988"/>
      <c r="J17" s="1988"/>
      <c r="K17" s="1988"/>
      <c r="L17" s="1988"/>
      <c r="M17" s="1988"/>
      <c r="N17" s="1988"/>
      <c r="O17" s="1988"/>
      <c r="P17" s="1988"/>
      <c r="Q17" s="491" t="s">
        <v>1031</v>
      </c>
      <c r="R17" s="491"/>
      <c r="S17" s="491"/>
      <c r="T17" s="491"/>
      <c r="U17" s="491"/>
      <c r="V17" s="491"/>
      <c r="W17" s="491"/>
      <c r="X17" s="491"/>
      <c r="Y17" s="491"/>
      <c r="Z17" s="491"/>
      <c r="AA17" s="491"/>
      <c r="AB17" s="492"/>
      <c r="AC17" s="484"/>
    </row>
    <row r="18" spans="1:29" ht="33.75" customHeight="1">
      <c r="A18" s="484"/>
      <c r="B18" s="1995"/>
      <c r="C18" s="493"/>
      <c r="D18" s="1987" t="s">
        <v>1032</v>
      </c>
      <c r="E18" s="1988"/>
      <c r="F18" s="1988"/>
      <c r="G18" s="1988"/>
      <c r="H18" s="1988"/>
      <c r="I18" s="1988"/>
      <c r="J18" s="1988"/>
      <c r="K18" s="1988"/>
      <c r="L18" s="1988"/>
      <c r="M18" s="1988"/>
      <c r="N18" s="1988"/>
      <c r="O18" s="1988"/>
      <c r="P18" s="1988"/>
      <c r="Q18" s="491" t="s">
        <v>1031</v>
      </c>
      <c r="R18" s="491"/>
      <c r="S18" s="491"/>
      <c r="T18" s="491"/>
      <c r="U18" s="491"/>
      <c r="V18" s="491"/>
      <c r="W18" s="491"/>
      <c r="X18" s="491"/>
      <c r="Y18" s="491"/>
      <c r="Z18" s="491"/>
      <c r="AA18" s="491"/>
      <c r="AB18" s="492"/>
      <c r="AC18" s="484"/>
    </row>
    <row r="19" spans="1:29" ht="33.75" customHeight="1">
      <c r="A19" s="484"/>
      <c r="B19" s="1995"/>
      <c r="C19" s="494"/>
      <c r="D19" s="1987" t="s">
        <v>1033</v>
      </c>
      <c r="E19" s="1988"/>
      <c r="F19" s="1988"/>
      <c r="G19" s="1988"/>
      <c r="H19" s="1988"/>
      <c r="I19" s="1988"/>
      <c r="J19" s="1988"/>
      <c r="K19" s="1988"/>
      <c r="L19" s="1988"/>
      <c r="M19" s="1988"/>
      <c r="N19" s="1988"/>
      <c r="O19" s="1988"/>
      <c r="P19" s="1988"/>
      <c r="Q19" s="491" t="s">
        <v>1034</v>
      </c>
      <c r="R19" s="491"/>
      <c r="S19" s="491"/>
      <c r="T19" s="491"/>
      <c r="U19" s="491"/>
      <c r="V19" s="491"/>
      <c r="W19" s="491"/>
      <c r="X19" s="491"/>
      <c r="Y19" s="491"/>
      <c r="Z19" s="491"/>
      <c r="AA19" s="491"/>
      <c r="AB19" s="492"/>
      <c r="AC19" s="484"/>
    </row>
    <row r="20" spans="1:29" ht="33.75" customHeight="1">
      <c r="A20" s="484"/>
      <c r="B20" s="1995"/>
      <c r="C20" s="494"/>
      <c r="D20" s="1987" t="s">
        <v>1035</v>
      </c>
      <c r="E20" s="1988"/>
      <c r="F20" s="1988"/>
      <c r="G20" s="1988"/>
      <c r="H20" s="1988"/>
      <c r="I20" s="1988"/>
      <c r="J20" s="1988"/>
      <c r="K20" s="1988"/>
      <c r="L20" s="1988"/>
      <c r="M20" s="1988"/>
      <c r="N20" s="1988"/>
      <c r="O20" s="1988"/>
      <c r="P20" s="1988"/>
      <c r="Q20" s="495" t="s">
        <v>1036</v>
      </c>
      <c r="R20" s="495"/>
      <c r="S20" s="495"/>
      <c r="T20" s="495"/>
      <c r="U20" s="496"/>
      <c r="V20" s="496"/>
      <c r="W20" s="495"/>
      <c r="X20" s="495"/>
      <c r="Y20" s="495"/>
      <c r="Z20" s="495"/>
      <c r="AA20" s="495"/>
      <c r="AB20" s="497"/>
      <c r="AC20" s="484"/>
    </row>
    <row r="21" spans="1:29" ht="33.75" customHeight="1" thickBot="1">
      <c r="A21" s="484"/>
      <c r="B21" s="1996"/>
      <c r="C21" s="498"/>
      <c r="D21" s="2003" t="s">
        <v>1037</v>
      </c>
      <c r="E21" s="2004"/>
      <c r="F21" s="2004"/>
      <c r="G21" s="2004"/>
      <c r="H21" s="2004"/>
      <c r="I21" s="2004"/>
      <c r="J21" s="2004"/>
      <c r="K21" s="2004"/>
      <c r="L21" s="2004"/>
      <c r="M21" s="2004"/>
      <c r="N21" s="2004"/>
      <c r="O21" s="2004"/>
      <c r="P21" s="2004"/>
      <c r="Q21" s="499" t="s">
        <v>1038</v>
      </c>
      <c r="R21" s="499"/>
      <c r="S21" s="499"/>
      <c r="T21" s="499"/>
      <c r="U21" s="499"/>
      <c r="V21" s="499"/>
      <c r="W21" s="499"/>
      <c r="X21" s="499"/>
      <c r="Y21" s="499"/>
      <c r="Z21" s="499"/>
      <c r="AA21" s="499"/>
      <c r="AB21" s="500"/>
      <c r="AC21" s="484"/>
    </row>
    <row r="22" spans="1:29" ht="6.75" customHeight="1">
      <c r="A22" s="484"/>
      <c r="B22" s="2005"/>
      <c r="C22" s="2005"/>
      <c r="D22" s="2005"/>
      <c r="E22" s="2005"/>
      <c r="F22" s="2005"/>
      <c r="G22" s="2005"/>
      <c r="H22" s="2005"/>
      <c r="I22" s="2005"/>
      <c r="J22" s="2005"/>
      <c r="K22" s="2005"/>
      <c r="L22" s="2005"/>
      <c r="M22" s="2005"/>
      <c r="N22" s="2005"/>
      <c r="O22" s="2005"/>
      <c r="P22" s="2005"/>
      <c r="Q22" s="2005"/>
      <c r="R22" s="2005"/>
      <c r="S22" s="2005"/>
      <c r="T22" s="2005"/>
      <c r="U22" s="2005"/>
      <c r="V22" s="2005"/>
      <c r="W22" s="2005"/>
      <c r="X22" s="2005"/>
      <c r="Y22" s="2005"/>
      <c r="Z22" s="2005"/>
      <c r="AA22" s="2005"/>
      <c r="AB22" s="2005"/>
      <c r="AC22" s="484"/>
    </row>
    <row r="23" spans="1:29" ht="21" customHeight="1">
      <c r="A23" s="501"/>
      <c r="B23" s="2006" t="s">
        <v>1039</v>
      </c>
      <c r="C23" s="2006"/>
      <c r="D23" s="2006"/>
      <c r="E23" s="2006"/>
      <c r="F23" s="2006"/>
      <c r="G23" s="2006"/>
      <c r="H23" s="2006"/>
      <c r="I23" s="2006"/>
      <c r="J23" s="2006"/>
      <c r="K23" s="2006"/>
      <c r="L23" s="2006"/>
      <c r="M23" s="2006"/>
      <c r="N23" s="2006"/>
      <c r="O23" s="2006"/>
      <c r="P23" s="2006"/>
      <c r="Q23" s="2006"/>
      <c r="R23" s="2006"/>
      <c r="S23" s="2006"/>
      <c r="T23" s="2006"/>
      <c r="U23" s="2006"/>
      <c r="V23" s="2006"/>
      <c r="W23" s="2006"/>
      <c r="X23" s="2006"/>
      <c r="Y23" s="2006"/>
      <c r="Z23" s="2006"/>
      <c r="AA23" s="2006"/>
      <c r="AB23" s="2006"/>
      <c r="AC23" s="502"/>
    </row>
    <row r="24" spans="1:29" ht="21" customHeight="1">
      <c r="A24" s="501"/>
      <c r="B24" s="2006"/>
      <c r="C24" s="2006"/>
      <c r="D24" s="2006"/>
      <c r="E24" s="2006"/>
      <c r="F24" s="2006"/>
      <c r="G24" s="2006"/>
      <c r="H24" s="2006"/>
      <c r="I24" s="2006"/>
      <c r="J24" s="2006"/>
      <c r="K24" s="2006"/>
      <c r="L24" s="2006"/>
      <c r="M24" s="2006"/>
      <c r="N24" s="2006"/>
      <c r="O24" s="2006"/>
      <c r="P24" s="2006"/>
      <c r="Q24" s="2006"/>
      <c r="R24" s="2006"/>
      <c r="S24" s="2006"/>
      <c r="T24" s="2006"/>
      <c r="U24" s="2006"/>
      <c r="V24" s="2006"/>
      <c r="W24" s="2006"/>
      <c r="X24" s="2006"/>
      <c r="Y24" s="2006"/>
      <c r="Z24" s="2006"/>
      <c r="AA24" s="2006"/>
      <c r="AB24" s="2006"/>
      <c r="AC24" s="502"/>
    </row>
    <row r="25" spans="1:29" ht="21" customHeight="1">
      <c r="A25" s="484"/>
      <c r="B25" s="2006"/>
      <c r="C25" s="2006"/>
      <c r="D25" s="2006"/>
      <c r="E25" s="2006"/>
      <c r="F25" s="2006"/>
      <c r="G25" s="2006"/>
      <c r="H25" s="2006"/>
      <c r="I25" s="2006"/>
      <c r="J25" s="2006"/>
      <c r="K25" s="2006"/>
      <c r="L25" s="2006"/>
      <c r="M25" s="2006"/>
      <c r="N25" s="2006"/>
      <c r="O25" s="2006"/>
      <c r="P25" s="2006"/>
      <c r="Q25" s="2006"/>
      <c r="R25" s="2006"/>
      <c r="S25" s="2006"/>
      <c r="T25" s="2006"/>
      <c r="U25" s="2006"/>
      <c r="V25" s="2006"/>
      <c r="W25" s="2006"/>
      <c r="X25" s="2006"/>
      <c r="Y25" s="2006"/>
      <c r="Z25" s="2006"/>
      <c r="AA25" s="2006"/>
      <c r="AB25" s="2006"/>
      <c r="AC25" s="502"/>
    </row>
    <row r="26" spans="1:29" ht="16.5" customHeight="1">
      <c r="A26" s="486"/>
      <c r="B26" s="2006"/>
      <c r="C26" s="2006"/>
      <c r="D26" s="2006"/>
      <c r="E26" s="2006"/>
      <c r="F26" s="2006"/>
      <c r="G26" s="2006"/>
      <c r="H26" s="2006"/>
      <c r="I26" s="2006"/>
      <c r="J26" s="2006"/>
      <c r="K26" s="2006"/>
      <c r="L26" s="2006"/>
      <c r="M26" s="2006"/>
      <c r="N26" s="2006"/>
      <c r="O26" s="2006"/>
      <c r="P26" s="2006"/>
      <c r="Q26" s="2006"/>
      <c r="R26" s="2006"/>
      <c r="S26" s="2006"/>
      <c r="T26" s="2006"/>
      <c r="U26" s="2006"/>
      <c r="V26" s="2006"/>
      <c r="W26" s="2006"/>
      <c r="X26" s="2006"/>
      <c r="Y26" s="2006"/>
      <c r="Z26" s="2006"/>
      <c r="AA26" s="2006"/>
      <c r="AB26" s="2006"/>
      <c r="AC26" s="502"/>
    </row>
    <row r="27" spans="1:29" ht="24" customHeight="1">
      <c r="A27" s="486"/>
      <c r="B27" s="2006"/>
      <c r="C27" s="2006"/>
      <c r="D27" s="2006"/>
      <c r="E27" s="2006"/>
      <c r="F27" s="2006"/>
      <c r="G27" s="2006"/>
      <c r="H27" s="2006"/>
      <c r="I27" s="2006"/>
      <c r="J27" s="2006"/>
      <c r="K27" s="2006"/>
      <c r="L27" s="2006"/>
      <c r="M27" s="2006"/>
      <c r="N27" s="2006"/>
      <c r="O27" s="2006"/>
      <c r="P27" s="2006"/>
      <c r="Q27" s="2006"/>
      <c r="R27" s="2006"/>
      <c r="S27" s="2006"/>
      <c r="T27" s="2006"/>
      <c r="U27" s="2006"/>
      <c r="V27" s="2006"/>
      <c r="W27" s="2006"/>
      <c r="X27" s="2006"/>
      <c r="Y27" s="2006"/>
      <c r="Z27" s="2006"/>
      <c r="AA27" s="2006"/>
      <c r="AB27" s="2006"/>
      <c r="AC27" s="502"/>
    </row>
    <row r="28" spans="1:29" ht="24" customHeight="1">
      <c r="A28" s="486"/>
      <c r="B28" s="2006"/>
      <c r="C28" s="2006"/>
      <c r="D28" s="2006"/>
      <c r="E28" s="2006"/>
      <c r="F28" s="2006"/>
      <c r="G28" s="2006"/>
      <c r="H28" s="2006"/>
      <c r="I28" s="2006"/>
      <c r="J28" s="2006"/>
      <c r="K28" s="2006"/>
      <c r="L28" s="2006"/>
      <c r="M28" s="2006"/>
      <c r="N28" s="2006"/>
      <c r="O28" s="2006"/>
      <c r="P28" s="2006"/>
      <c r="Q28" s="2006"/>
      <c r="R28" s="2006"/>
      <c r="S28" s="2006"/>
      <c r="T28" s="2006"/>
      <c r="U28" s="2006"/>
      <c r="V28" s="2006"/>
      <c r="W28" s="2006"/>
      <c r="X28" s="2006"/>
      <c r="Y28" s="2006"/>
      <c r="Z28" s="2006"/>
      <c r="AA28" s="2006"/>
      <c r="AB28" s="2006"/>
      <c r="AC28" s="502"/>
    </row>
    <row r="29" spans="1:29" ht="3" customHeight="1">
      <c r="A29" s="503"/>
      <c r="B29" s="504"/>
      <c r="C29" s="505"/>
      <c r="D29" s="503"/>
      <c r="E29" s="503"/>
      <c r="F29" s="503"/>
      <c r="G29" s="503"/>
      <c r="H29" s="503"/>
      <c r="I29" s="503"/>
      <c r="J29" s="503"/>
      <c r="K29" s="503"/>
      <c r="L29" s="503"/>
      <c r="M29" s="503"/>
      <c r="N29" s="503"/>
      <c r="O29" s="503"/>
      <c r="P29" s="503"/>
      <c r="Q29" s="503"/>
      <c r="R29" s="503"/>
      <c r="S29" s="503"/>
      <c r="T29" s="503"/>
      <c r="U29" s="503"/>
      <c r="V29" s="503"/>
      <c r="W29" s="503"/>
      <c r="X29" s="503"/>
      <c r="Y29" s="503"/>
      <c r="Z29" s="503"/>
      <c r="AA29" s="503"/>
      <c r="AB29" s="503"/>
      <c r="AC29" s="503"/>
    </row>
    <row r="30" spans="1:29" ht="24" customHeight="1">
      <c r="A30" s="486"/>
      <c r="B30" s="506"/>
      <c r="C30" s="1993"/>
      <c r="D30" s="1993"/>
      <c r="E30" s="1993"/>
      <c r="F30" s="1993"/>
      <c r="G30" s="1993"/>
      <c r="H30" s="1993"/>
      <c r="I30" s="1993"/>
      <c r="J30" s="1993"/>
      <c r="K30" s="1993"/>
      <c r="L30" s="1993"/>
      <c r="M30" s="1993"/>
      <c r="N30" s="1993"/>
      <c r="O30" s="1993"/>
      <c r="P30" s="1993"/>
      <c r="Q30" s="1993"/>
      <c r="R30" s="1993"/>
      <c r="S30" s="1993"/>
      <c r="T30" s="1993"/>
      <c r="U30" s="1993"/>
      <c r="V30" s="1993"/>
      <c r="W30" s="1993"/>
      <c r="X30" s="1993"/>
      <c r="Y30" s="1993"/>
      <c r="Z30" s="1993"/>
      <c r="AA30" s="1993"/>
      <c r="AB30" s="1993"/>
      <c r="AC30" s="1993"/>
    </row>
    <row r="31" spans="1:29" ht="24" customHeight="1">
      <c r="A31" s="486"/>
      <c r="B31" s="506"/>
      <c r="C31" s="1993"/>
      <c r="D31" s="1993"/>
      <c r="E31" s="1993"/>
      <c r="F31" s="1993"/>
      <c r="G31" s="1993"/>
      <c r="H31" s="1993"/>
      <c r="I31" s="1993"/>
      <c r="J31" s="1993"/>
      <c r="K31" s="1993"/>
      <c r="L31" s="1993"/>
      <c r="M31" s="1993"/>
      <c r="N31" s="1993"/>
      <c r="O31" s="1993"/>
      <c r="P31" s="1993"/>
      <c r="Q31" s="1993"/>
      <c r="R31" s="1993"/>
      <c r="S31" s="1993"/>
      <c r="T31" s="1993"/>
      <c r="U31" s="1993"/>
      <c r="V31" s="1993"/>
      <c r="W31" s="1993"/>
      <c r="X31" s="1993"/>
      <c r="Y31" s="1993"/>
      <c r="Z31" s="1993"/>
      <c r="AA31" s="1993"/>
      <c r="AB31" s="1993"/>
      <c r="AC31" s="1993"/>
    </row>
    <row r="32" spans="1:29" ht="24" customHeight="1">
      <c r="A32" s="486"/>
      <c r="B32" s="507"/>
      <c r="C32" s="486"/>
      <c r="D32" s="486"/>
      <c r="E32" s="486"/>
      <c r="F32" s="486"/>
      <c r="G32" s="486"/>
      <c r="H32" s="486"/>
      <c r="I32" s="486"/>
      <c r="J32" s="486"/>
      <c r="K32" s="486"/>
      <c r="L32" s="486"/>
      <c r="M32" s="486"/>
      <c r="N32" s="486"/>
      <c r="O32" s="486"/>
      <c r="P32" s="486"/>
      <c r="Q32" s="486"/>
      <c r="R32" s="486"/>
      <c r="S32" s="486"/>
      <c r="T32" s="486"/>
      <c r="U32" s="486"/>
      <c r="V32" s="486"/>
      <c r="W32" s="486"/>
      <c r="X32" s="486"/>
      <c r="Y32" s="486"/>
      <c r="Z32" s="486"/>
      <c r="AA32" s="486"/>
      <c r="AB32" s="486"/>
      <c r="AC32" s="486"/>
    </row>
    <row r="33" spans="1:29" ht="24" customHeight="1">
      <c r="A33" s="486"/>
      <c r="B33" s="506"/>
      <c r="C33" s="1993"/>
      <c r="D33" s="1993"/>
      <c r="E33" s="1993"/>
      <c r="F33" s="1993"/>
      <c r="G33" s="1993"/>
      <c r="H33" s="1993"/>
      <c r="I33" s="1993"/>
      <c r="J33" s="1993"/>
      <c r="K33" s="1993"/>
      <c r="L33" s="1993"/>
      <c r="M33" s="1993"/>
      <c r="N33" s="1993"/>
      <c r="O33" s="1993"/>
      <c r="P33" s="1993"/>
      <c r="Q33" s="1993"/>
      <c r="R33" s="1993"/>
      <c r="S33" s="1993"/>
      <c r="T33" s="1993"/>
      <c r="U33" s="1993"/>
      <c r="V33" s="1993"/>
      <c r="W33" s="1993"/>
      <c r="X33" s="1993"/>
      <c r="Y33" s="1993"/>
      <c r="Z33" s="1993"/>
      <c r="AA33" s="1993"/>
      <c r="AB33" s="1993"/>
      <c r="AC33" s="1993"/>
    </row>
    <row r="34" spans="1:29" ht="24" customHeight="1">
      <c r="A34" s="486"/>
      <c r="B34" s="506"/>
      <c r="C34" s="1993"/>
      <c r="D34" s="1993"/>
      <c r="E34" s="1993"/>
      <c r="F34" s="1993"/>
      <c r="G34" s="1993"/>
      <c r="H34" s="1993"/>
      <c r="I34" s="1993"/>
      <c r="J34" s="1993"/>
      <c r="K34" s="1993"/>
      <c r="L34" s="1993"/>
      <c r="M34" s="1993"/>
      <c r="N34" s="1993"/>
      <c r="O34" s="1993"/>
      <c r="P34" s="1993"/>
      <c r="Q34" s="1993"/>
      <c r="R34" s="1993"/>
      <c r="S34" s="1993"/>
      <c r="T34" s="1993"/>
      <c r="U34" s="1993"/>
      <c r="V34" s="1993"/>
      <c r="W34" s="1993"/>
      <c r="X34" s="1993"/>
      <c r="Y34" s="1993"/>
      <c r="Z34" s="1993"/>
      <c r="AA34" s="1993"/>
      <c r="AB34" s="1993"/>
      <c r="AC34" s="1993"/>
    </row>
    <row r="35" spans="1:29" ht="24" customHeight="1">
      <c r="A35" s="486"/>
      <c r="B35" s="507"/>
      <c r="C35" s="486"/>
      <c r="D35" s="486"/>
      <c r="E35" s="486"/>
      <c r="F35" s="486"/>
      <c r="G35" s="486"/>
      <c r="H35" s="486"/>
      <c r="I35" s="486"/>
      <c r="J35" s="486"/>
      <c r="K35" s="486"/>
      <c r="L35" s="486"/>
      <c r="M35" s="486"/>
      <c r="N35" s="486"/>
      <c r="O35" s="486"/>
      <c r="P35" s="486"/>
      <c r="Q35" s="486"/>
      <c r="R35" s="486"/>
      <c r="S35" s="486"/>
      <c r="T35" s="486"/>
      <c r="U35" s="486"/>
      <c r="V35" s="486"/>
      <c r="W35" s="486"/>
      <c r="X35" s="486"/>
      <c r="Y35" s="486"/>
      <c r="Z35" s="486"/>
      <c r="AA35" s="486"/>
      <c r="AB35" s="486"/>
      <c r="AC35" s="486"/>
    </row>
    <row r="36" spans="1:29" ht="24" customHeight="1">
      <c r="A36" s="486"/>
      <c r="B36" s="506"/>
      <c r="C36" s="1993"/>
      <c r="D36" s="1993"/>
      <c r="E36" s="1993"/>
      <c r="F36" s="1993"/>
      <c r="G36" s="1993"/>
      <c r="H36" s="1993"/>
      <c r="I36" s="1993"/>
      <c r="J36" s="1993"/>
      <c r="K36" s="1993"/>
      <c r="L36" s="1993"/>
      <c r="M36" s="1993"/>
      <c r="N36" s="1993"/>
      <c r="O36" s="1993"/>
      <c r="P36" s="1993"/>
      <c r="Q36" s="1993"/>
      <c r="R36" s="1993"/>
      <c r="S36" s="1993"/>
      <c r="T36" s="1993"/>
      <c r="U36" s="1993"/>
      <c r="V36" s="1993"/>
      <c r="W36" s="1993"/>
      <c r="X36" s="1993"/>
      <c r="Y36" s="1993"/>
      <c r="Z36" s="1993"/>
      <c r="AA36" s="1993"/>
      <c r="AB36" s="1993"/>
      <c r="AC36" s="1993"/>
    </row>
    <row r="37" spans="1:29" ht="24" customHeight="1">
      <c r="A37" s="486"/>
      <c r="B37" s="506"/>
      <c r="C37" s="1993"/>
      <c r="D37" s="1993"/>
      <c r="E37" s="1993"/>
      <c r="F37" s="1993"/>
      <c r="G37" s="1993"/>
      <c r="H37" s="1993"/>
      <c r="I37" s="1993"/>
      <c r="J37" s="1993"/>
      <c r="K37" s="1993"/>
      <c r="L37" s="1993"/>
      <c r="M37" s="1993"/>
      <c r="N37" s="1993"/>
      <c r="O37" s="1993"/>
      <c r="P37" s="1993"/>
      <c r="Q37" s="1993"/>
      <c r="R37" s="1993"/>
      <c r="S37" s="1993"/>
      <c r="T37" s="1993"/>
      <c r="U37" s="1993"/>
      <c r="V37" s="1993"/>
      <c r="W37" s="1993"/>
      <c r="X37" s="1993"/>
      <c r="Y37" s="1993"/>
      <c r="Z37" s="1993"/>
      <c r="AA37" s="1993"/>
      <c r="AB37" s="1993"/>
      <c r="AC37" s="1993"/>
    </row>
    <row r="38" spans="1:29" ht="24" customHeight="1">
      <c r="A38" s="486"/>
      <c r="B38" s="506"/>
      <c r="C38" s="508"/>
      <c r="D38" s="508"/>
      <c r="E38" s="508"/>
      <c r="F38" s="508"/>
      <c r="G38" s="508"/>
      <c r="H38" s="508"/>
      <c r="I38" s="508"/>
      <c r="J38" s="508"/>
      <c r="K38" s="508"/>
      <c r="L38" s="508"/>
      <c r="M38" s="508"/>
      <c r="N38" s="508"/>
      <c r="O38" s="508"/>
      <c r="P38" s="508"/>
      <c r="Q38" s="508"/>
      <c r="R38" s="508"/>
      <c r="S38" s="508"/>
      <c r="T38" s="508"/>
      <c r="U38" s="508"/>
      <c r="V38" s="508"/>
      <c r="W38" s="508"/>
      <c r="X38" s="508"/>
      <c r="Y38" s="508"/>
      <c r="Z38" s="508"/>
      <c r="AA38" s="508"/>
      <c r="AB38" s="508"/>
      <c r="AC38" s="508"/>
    </row>
    <row r="39" spans="1:29" ht="24" customHeight="1">
      <c r="A39" s="486"/>
      <c r="B39" s="506"/>
      <c r="C39" s="1993"/>
      <c r="D39" s="1993"/>
      <c r="E39" s="1993"/>
      <c r="F39" s="1993"/>
      <c r="G39" s="1993"/>
      <c r="H39" s="1993"/>
      <c r="I39" s="1993"/>
      <c r="J39" s="1993"/>
      <c r="K39" s="1993"/>
      <c r="L39" s="1993"/>
      <c r="M39" s="1993"/>
      <c r="N39" s="1993"/>
      <c r="O39" s="1993"/>
      <c r="P39" s="1993"/>
      <c r="Q39" s="1993"/>
      <c r="R39" s="1993"/>
      <c r="S39" s="1993"/>
      <c r="T39" s="1993"/>
      <c r="U39" s="1993"/>
      <c r="V39" s="1993"/>
      <c r="W39" s="1993"/>
      <c r="X39" s="1993"/>
      <c r="Y39" s="1993"/>
      <c r="Z39" s="1993"/>
      <c r="AA39" s="1993"/>
      <c r="AB39" s="1993"/>
      <c r="AC39" s="1993"/>
    </row>
    <row r="40" spans="1:29" ht="24" customHeight="1">
      <c r="A40" s="487"/>
      <c r="B40" s="509"/>
      <c r="C40" s="2007"/>
      <c r="D40" s="2007"/>
      <c r="E40" s="2007"/>
      <c r="F40" s="2007"/>
      <c r="G40" s="2007"/>
      <c r="H40" s="2007"/>
      <c r="I40" s="2007"/>
      <c r="J40" s="2007"/>
      <c r="K40" s="2007"/>
      <c r="L40" s="2007"/>
      <c r="M40" s="2007"/>
      <c r="N40" s="2007"/>
      <c r="O40" s="2007"/>
      <c r="P40" s="2007"/>
      <c r="Q40" s="2007"/>
      <c r="R40" s="2007"/>
      <c r="S40" s="2007"/>
      <c r="T40" s="2007"/>
      <c r="U40" s="2007"/>
      <c r="V40" s="2007"/>
      <c r="W40" s="2007"/>
      <c r="X40" s="2007"/>
      <c r="Y40" s="2007"/>
      <c r="Z40" s="2007"/>
      <c r="AA40" s="2007"/>
      <c r="AB40" s="2007"/>
      <c r="AC40" s="2007"/>
    </row>
    <row r="41" spans="1:29" ht="24" customHeight="1">
      <c r="A41" s="487"/>
      <c r="B41" s="487"/>
      <c r="C41" s="510"/>
      <c r="D41" s="510"/>
      <c r="E41" s="510"/>
      <c r="F41" s="510"/>
      <c r="G41" s="510"/>
      <c r="H41" s="510"/>
      <c r="I41" s="510"/>
      <c r="J41" s="510"/>
      <c r="K41" s="510"/>
      <c r="L41" s="510"/>
      <c r="M41" s="510"/>
      <c r="N41" s="510"/>
      <c r="O41" s="510"/>
      <c r="P41" s="510"/>
      <c r="Q41" s="510"/>
      <c r="R41" s="510"/>
      <c r="S41" s="510"/>
      <c r="T41" s="510"/>
      <c r="U41" s="510"/>
      <c r="V41" s="510"/>
      <c r="W41" s="510"/>
      <c r="X41" s="510"/>
      <c r="Y41" s="510"/>
      <c r="Z41" s="510"/>
      <c r="AA41" s="510"/>
      <c r="AB41" s="510"/>
      <c r="AC41" s="510"/>
    </row>
    <row r="42" spans="1:29" ht="24" customHeight="1">
      <c r="A42" s="511"/>
      <c r="C42" s="487"/>
      <c r="D42" s="487"/>
      <c r="E42" s="487"/>
      <c r="F42" s="487"/>
      <c r="G42" s="487"/>
      <c r="H42" s="487"/>
      <c r="I42" s="487"/>
      <c r="J42" s="487"/>
      <c r="K42" s="487"/>
      <c r="L42" s="487"/>
      <c r="M42" s="487"/>
      <c r="N42" s="487"/>
      <c r="O42" s="487"/>
      <c r="P42" s="487"/>
      <c r="Q42" s="487"/>
      <c r="R42" s="487"/>
      <c r="S42" s="487"/>
      <c r="T42" s="487"/>
      <c r="U42" s="487"/>
      <c r="V42" s="487"/>
      <c r="W42" s="487"/>
      <c r="X42" s="487"/>
      <c r="Y42" s="487"/>
      <c r="Z42" s="487"/>
      <c r="AA42" s="487"/>
      <c r="AB42" s="487"/>
      <c r="AC42" s="487"/>
    </row>
    <row r="43" spans="1:29" ht="24" customHeight="1">
      <c r="A43" s="487"/>
      <c r="B43" s="512"/>
      <c r="C43" s="487"/>
      <c r="D43" s="487"/>
      <c r="E43" s="487"/>
      <c r="F43" s="487"/>
      <c r="G43" s="487"/>
      <c r="H43" s="487"/>
      <c r="I43" s="487"/>
      <c r="J43" s="487"/>
      <c r="K43" s="487"/>
      <c r="L43" s="487"/>
      <c r="M43" s="487"/>
      <c r="N43" s="487"/>
      <c r="O43" s="487"/>
      <c r="P43" s="487"/>
      <c r="Q43" s="487"/>
      <c r="R43" s="487"/>
      <c r="S43" s="487"/>
      <c r="T43" s="487"/>
      <c r="U43" s="487"/>
      <c r="V43" s="487"/>
      <c r="W43" s="487"/>
      <c r="X43" s="487"/>
      <c r="Y43" s="487"/>
      <c r="Z43" s="487"/>
      <c r="AA43" s="487"/>
      <c r="AB43" s="487"/>
      <c r="AC43" s="487"/>
    </row>
    <row r="44" spans="1:29" ht="24" customHeight="1">
      <c r="A44" s="487"/>
      <c r="B44" s="509"/>
      <c r="C44" s="2007"/>
      <c r="D44" s="2007"/>
      <c r="E44" s="2007"/>
      <c r="F44" s="2007"/>
      <c r="G44" s="2007"/>
      <c r="H44" s="2007"/>
      <c r="I44" s="2007"/>
      <c r="J44" s="2007"/>
      <c r="K44" s="2007"/>
      <c r="L44" s="2007"/>
      <c r="M44" s="2007"/>
      <c r="N44" s="2007"/>
      <c r="O44" s="2007"/>
      <c r="P44" s="2007"/>
      <c r="Q44" s="2007"/>
      <c r="R44" s="2007"/>
      <c r="S44" s="2007"/>
      <c r="T44" s="2007"/>
      <c r="U44" s="2007"/>
      <c r="V44" s="2007"/>
      <c r="W44" s="2007"/>
      <c r="X44" s="2007"/>
      <c r="Y44" s="2007"/>
      <c r="Z44" s="2007"/>
      <c r="AA44" s="2007"/>
      <c r="AB44" s="2007"/>
      <c r="AC44" s="2007"/>
    </row>
    <row r="45" spans="1:29" ht="24" customHeight="1">
      <c r="A45" s="487"/>
      <c r="B45" s="509"/>
      <c r="C45" s="2007"/>
      <c r="D45" s="2007"/>
      <c r="E45" s="2007"/>
      <c r="F45" s="2007"/>
      <c r="G45" s="2007"/>
      <c r="H45" s="2007"/>
      <c r="I45" s="2007"/>
      <c r="J45" s="2007"/>
      <c r="K45" s="2007"/>
      <c r="L45" s="2007"/>
      <c r="M45" s="2007"/>
      <c r="N45" s="2007"/>
      <c r="O45" s="2007"/>
      <c r="P45" s="2007"/>
      <c r="Q45" s="2007"/>
      <c r="R45" s="2007"/>
      <c r="S45" s="2007"/>
      <c r="T45" s="2007"/>
      <c r="U45" s="2007"/>
      <c r="V45" s="2007"/>
      <c r="W45" s="2007"/>
      <c r="X45" s="2007"/>
      <c r="Y45" s="2007"/>
      <c r="Z45" s="2007"/>
      <c r="AA45" s="2007"/>
      <c r="AB45" s="2007"/>
      <c r="AC45" s="2007"/>
    </row>
    <row r="46" spans="1:29" ht="24" customHeight="1">
      <c r="A46" s="487"/>
      <c r="B46" s="512"/>
      <c r="C46" s="487"/>
      <c r="D46" s="487"/>
      <c r="E46" s="487"/>
      <c r="F46" s="487"/>
      <c r="G46" s="487"/>
      <c r="H46" s="487"/>
      <c r="I46" s="487"/>
      <c r="J46" s="487"/>
      <c r="K46" s="487"/>
      <c r="L46" s="487"/>
      <c r="M46" s="487"/>
      <c r="N46" s="487"/>
      <c r="O46" s="487"/>
      <c r="P46" s="487"/>
      <c r="Q46" s="487"/>
      <c r="R46" s="487"/>
      <c r="S46" s="487"/>
      <c r="T46" s="487"/>
      <c r="U46" s="487"/>
      <c r="V46" s="487"/>
      <c r="W46" s="487"/>
      <c r="X46" s="487"/>
      <c r="Y46" s="487"/>
      <c r="Z46" s="487"/>
      <c r="AA46" s="487"/>
      <c r="AB46" s="487"/>
      <c r="AC46" s="487"/>
    </row>
    <row r="47" spans="1:29" ht="24" customHeight="1">
      <c r="A47" s="487"/>
      <c r="B47" s="509"/>
      <c r="C47" s="2007"/>
      <c r="D47" s="2007"/>
      <c r="E47" s="2007"/>
      <c r="F47" s="2007"/>
      <c r="G47" s="2007"/>
      <c r="H47" s="2007"/>
      <c r="I47" s="2007"/>
      <c r="J47" s="2007"/>
      <c r="K47" s="2007"/>
      <c r="L47" s="2007"/>
      <c r="M47" s="2007"/>
      <c r="N47" s="2007"/>
      <c r="O47" s="2007"/>
      <c r="P47" s="2007"/>
      <c r="Q47" s="2007"/>
      <c r="R47" s="2007"/>
      <c r="S47" s="2007"/>
      <c r="T47" s="2007"/>
      <c r="U47" s="2007"/>
      <c r="V47" s="2007"/>
      <c r="W47" s="2007"/>
      <c r="X47" s="2007"/>
      <c r="Y47" s="2007"/>
      <c r="Z47" s="2007"/>
      <c r="AA47" s="2007"/>
      <c r="AB47" s="2007"/>
      <c r="AC47" s="2007"/>
    </row>
    <row r="48" spans="1:29" ht="24" customHeight="1">
      <c r="A48" s="487"/>
      <c r="B48" s="509"/>
      <c r="C48" s="2007"/>
      <c r="D48" s="2007"/>
      <c r="E48" s="2007"/>
      <c r="F48" s="2007"/>
      <c r="G48" s="2007"/>
      <c r="H48" s="2007"/>
      <c r="I48" s="2007"/>
      <c r="J48" s="2007"/>
      <c r="K48" s="2007"/>
      <c r="L48" s="2007"/>
      <c r="M48" s="2007"/>
      <c r="N48" s="2007"/>
      <c r="O48" s="2007"/>
      <c r="P48" s="2007"/>
      <c r="Q48" s="2007"/>
      <c r="R48" s="2007"/>
      <c r="S48" s="2007"/>
      <c r="T48" s="2007"/>
      <c r="U48" s="2007"/>
      <c r="V48" s="2007"/>
      <c r="W48" s="2007"/>
      <c r="X48" s="2007"/>
      <c r="Y48" s="2007"/>
      <c r="Z48" s="2007"/>
      <c r="AA48" s="2007"/>
      <c r="AB48" s="2007"/>
      <c r="AC48" s="2007"/>
    </row>
    <row r="49" spans="1:29" ht="24" customHeight="1">
      <c r="A49" s="487"/>
      <c r="B49" s="487"/>
      <c r="C49" s="510"/>
      <c r="D49" s="510"/>
      <c r="E49" s="510"/>
      <c r="F49" s="510"/>
      <c r="G49" s="510"/>
      <c r="H49" s="510"/>
      <c r="I49" s="510"/>
      <c r="J49" s="510"/>
      <c r="K49" s="510"/>
      <c r="L49" s="510"/>
      <c r="M49" s="510"/>
      <c r="N49" s="510"/>
      <c r="O49" s="510"/>
      <c r="P49" s="510"/>
      <c r="Q49" s="510"/>
      <c r="R49" s="510"/>
      <c r="S49" s="510"/>
      <c r="T49" s="510"/>
      <c r="U49" s="510"/>
      <c r="V49" s="510"/>
      <c r="W49" s="510"/>
      <c r="X49" s="510"/>
      <c r="Y49" s="510"/>
      <c r="Z49" s="510"/>
      <c r="AA49" s="510"/>
      <c r="AB49" s="510"/>
      <c r="AC49" s="510"/>
    </row>
    <row r="50" spans="1:29" ht="24" customHeight="1">
      <c r="A50" s="487"/>
      <c r="C50" s="487"/>
      <c r="D50" s="487"/>
      <c r="E50" s="487"/>
      <c r="F50" s="487"/>
      <c r="G50" s="487"/>
      <c r="H50" s="487"/>
      <c r="I50" s="487"/>
      <c r="J50" s="487"/>
      <c r="K50" s="487"/>
      <c r="L50" s="487"/>
      <c r="M50" s="487"/>
      <c r="N50" s="487"/>
      <c r="O50" s="487"/>
      <c r="P50" s="487"/>
      <c r="Q50" s="487"/>
      <c r="R50" s="487"/>
      <c r="S50" s="487"/>
      <c r="T50" s="487"/>
      <c r="U50" s="487"/>
      <c r="V50" s="487"/>
      <c r="W50" s="487"/>
      <c r="X50" s="487"/>
      <c r="Y50" s="487"/>
      <c r="Z50" s="487"/>
      <c r="AA50" s="487"/>
      <c r="AB50" s="487"/>
      <c r="AC50" s="487"/>
    </row>
    <row r="51" spans="1:29" ht="24" customHeight="1">
      <c r="A51" s="487"/>
      <c r="B51" s="512"/>
      <c r="C51" s="487"/>
      <c r="D51" s="487"/>
      <c r="E51" s="487"/>
      <c r="F51" s="487"/>
      <c r="G51" s="487"/>
      <c r="H51" s="487"/>
      <c r="I51" s="487"/>
      <c r="J51" s="487"/>
      <c r="K51" s="487"/>
      <c r="L51" s="487"/>
      <c r="M51" s="487"/>
      <c r="N51" s="487"/>
      <c r="O51" s="487"/>
      <c r="P51" s="487"/>
      <c r="Q51" s="487"/>
      <c r="R51" s="487"/>
      <c r="S51" s="487"/>
      <c r="T51" s="487"/>
      <c r="U51" s="487"/>
      <c r="V51" s="487"/>
      <c r="W51" s="487"/>
      <c r="X51" s="487"/>
      <c r="Y51" s="487"/>
      <c r="Z51" s="487"/>
      <c r="AA51" s="487"/>
      <c r="AB51" s="487"/>
      <c r="AC51" s="487"/>
    </row>
    <row r="52" spans="1:29" ht="24" customHeight="1">
      <c r="A52" s="487"/>
      <c r="B52" s="509"/>
      <c r="C52" s="2007"/>
      <c r="D52" s="2007"/>
      <c r="E52" s="2007"/>
      <c r="F52" s="2007"/>
      <c r="G52" s="2007"/>
      <c r="H52" s="2007"/>
      <c r="I52" s="2007"/>
      <c r="J52" s="2007"/>
      <c r="K52" s="2007"/>
      <c r="L52" s="2007"/>
      <c r="M52" s="2007"/>
      <c r="N52" s="2007"/>
      <c r="O52" s="2007"/>
      <c r="P52" s="2007"/>
      <c r="Q52" s="2007"/>
      <c r="R52" s="2007"/>
      <c r="S52" s="2007"/>
      <c r="T52" s="2007"/>
      <c r="U52" s="2007"/>
      <c r="V52" s="2007"/>
      <c r="W52" s="2007"/>
      <c r="X52" s="2007"/>
      <c r="Y52" s="2007"/>
      <c r="Z52" s="2007"/>
      <c r="AA52" s="2007"/>
      <c r="AB52" s="2007"/>
      <c r="AC52" s="2007"/>
    </row>
    <row r="53" spans="1:29" ht="24" customHeight="1">
      <c r="A53" s="487"/>
      <c r="B53" s="509"/>
      <c r="C53" s="2007"/>
      <c r="D53" s="2007"/>
      <c r="E53" s="2007"/>
      <c r="F53" s="2007"/>
      <c r="G53" s="2007"/>
      <c r="H53" s="2007"/>
      <c r="I53" s="2007"/>
      <c r="J53" s="2007"/>
      <c r="K53" s="2007"/>
      <c r="L53" s="2007"/>
      <c r="M53" s="2007"/>
      <c r="N53" s="2007"/>
      <c r="O53" s="2007"/>
      <c r="P53" s="2007"/>
      <c r="Q53" s="2007"/>
      <c r="R53" s="2007"/>
      <c r="S53" s="2007"/>
      <c r="T53" s="2007"/>
      <c r="U53" s="2007"/>
      <c r="V53" s="2007"/>
      <c r="W53" s="2007"/>
      <c r="X53" s="2007"/>
      <c r="Y53" s="2007"/>
      <c r="Z53" s="2007"/>
      <c r="AA53" s="2007"/>
      <c r="AB53" s="2007"/>
      <c r="AC53" s="2007"/>
    </row>
    <row r="54" spans="1:29" ht="24" customHeight="1">
      <c r="A54" s="487"/>
      <c r="B54" s="509"/>
      <c r="C54" s="2007"/>
      <c r="D54" s="2007"/>
      <c r="E54" s="2007"/>
      <c r="F54" s="2007"/>
      <c r="G54" s="2007"/>
      <c r="H54" s="2007"/>
      <c r="I54" s="2007"/>
      <c r="J54" s="2007"/>
      <c r="K54" s="2007"/>
      <c r="L54" s="2007"/>
      <c r="M54" s="2007"/>
      <c r="N54" s="2007"/>
      <c r="O54" s="2007"/>
      <c r="P54" s="2007"/>
      <c r="Q54" s="2007"/>
      <c r="R54" s="2007"/>
      <c r="S54" s="2007"/>
      <c r="T54" s="2007"/>
      <c r="U54" s="2007"/>
      <c r="V54" s="2007"/>
      <c r="W54" s="2007"/>
      <c r="X54" s="2007"/>
      <c r="Y54" s="2007"/>
      <c r="Z54" s="2007"/>
      <c r="AA54" s="2007"/>
      <c r="AB54" s="2007"/>
      <c r="AC54" s="2007"/>
    </row>
    <row r="55" spans="1:29" ht="24" customHeight="1">
      <c r="A55" s="487"/>
      <c r="B55" s="509"/>
      <c r="C55" s="510"/>
      <c r="D55" s="510"/>
      <c r="E55" s="510"/>
      <c r="F55" s="510"/>
      <c r="G55" s="510"/>
      <c r="H55" s="510"/>
      <c r="I55" s="510"/>
      <c r="J55" s="510"/>
      <c r="K55" s="510"/>
      <c r="L55" s="510"/>
      <c r="M55" s="510"/>
      <c r="N55" s="510"/>
      <c r="O55" s="510"/>
      <c r="P55" s="510"/>
      <c r="Q55" s="510"/>
      <c r="R55" s="510"/>
      <c r="S55" s="510"/>
      <c r="T55" s="510"/>
      <c r="U55" s="510"/>
      <c r="V55" s="510"/>
      <c r="W55" s="510"/>
      <c r="X55" s="510"/>
      <c r="Y55" s="510"/>
      <c r="Z55" s="510"/>
      <c r="AA55" s="510"/>
      <c r="AB55" s="510"/>
      <c r="AC55" s="510"/>
    </row>
    <row r="56" spans="1:29" ht="24" customHeight="1">
      <c r="A56" s="487"/>
      <c r="B56" s="509"/>
      <c r="C56" s="510"/>
      <c r="D56" s="510"/>
      <c r="E56" s="510"/>
      <c r="F56" s="510"/>
      <c r="G56" s="510"/>
      <c r="H56" s="510"/>
      <c r="I56" s="510"/>
      <c r="J56" s="510"/>
      <c r="K56" s="510"/>
      <c r="L56" s="510"/>
      <c r="M56" s="510"/>
      <c r="N56" s="510"/>
      <c r="O56" s="510"/>
      <c r="P56" s="510"/>
      <c r="Q56" s="510"/>
      <c r="R56" s="510"/>
      <c r="S56" s="510"/>
      <c r="T56" s="510"/>
      <c r="U56" s="510"/>
      <c r="V56" s="510"/>
      <c r="W56" s="510"/>
      <c r="X56" s="510"/>
      <c r="Y56" s="510"/>
      <c r="Z56" s="510"/>
      <c r="AA56" s="510"/>
      <c r="AB56" s="510"/>
      <c r="AC56" s="510"/>
    </row>
    <row r="57" spans="1:29" ht="17.25" customHeight="1">
      <c r="C57" s="487"/>
      <c r="D57" s="487"/>
      <c r="E57" s="487"/>
      <c r="F57" s="487"/>
      <c r="G57" s="487"/>
      <c r="H57" s="487"/>
      <c r="I57" s="487"/>
      <c r="J57" s="487"/>
      <c r="K57" s="487"/>
      <c r="L57" s="487"/>
      <c r="M57" s="487"/>
      <c r="N57" s="487"/>
      <c r="O57" s="487"/>
      <c r="P57" s="487"/>
      <c r="Q57" s="487"/>
      <c r="R57" s="487"/>
      <c r="S57" s="487"/>
      <c r="T57" s="487"/>
      <c r="U57" s="487"/>
      <c r="V57" s="487"/>
      <c r="W57" s="487"/>
      <c r="X57" s="487"/>
      <c r="Y57" s="487"/>
      <c r="Z57" s="487"/>
      <c r="AA57" s="487"/>
      <c r="AB57" s="487"/>
      <c r="AC57" s="487"/>
    </row>
    <row r="58" spans="1:29" ht="17.25" customHeight="1">
      <c r="C58" s="487"/>
      <c r="D58" s="487"/>
      <c r="E58" s="487"/>
      <c r="F58" s="487"/>
      <c r="G58" s="487"/>
      <c r="H58" s="487"/>
      <c r="I58" s="487"/>
      <c r="J58" s="487"/>
      <c r="K58" s="487"/>
      <c r="L58" s="487"/>
      <c r="M58" s="487"/>
      <c r="N58" s="487"/>
      <c r="O58" s="487"/>
      <c r="P58" s="487"/>
      <c r="Q58" s="487"/>
      <c r="R58" s="487"/>
      <c r="S58" s="487"/>
      <c r="T58" s="487"/>
      <c r="U58" s="487"/>
      <c r="V58" s="487"/>
      <c r="W58" s="487"/>
      <c r="X58" s="487"/>
      <c r="Y58" s="487"/>
      <c r="Z58" s="487"/>
      <c r="AA58" s="487"/>
      <c r="AB58" s="487"/>
      <c r="AC58" s="487"/>
    </row>
    <row r="59" spans="1:29" ht="17.25" customHeight="1">
      <c r="C59" s="487"/>
      <c r="D59" s="487"/>
      <c r="E59" s="487"/>
      <c r="F59" s="487"/>
      <c r="G59" s="487"/>
      <c r="H59" s="487"/>
      <c r="I59" s="487"/>
      <c r="J59" s="487"/>
      <c r="K59" s="487"/>
      <c r="L59" s="487"/>
      <c r="M59" s="487"/>
      <c r="N59" s="487"/>
      <c r="O59" s="487"/>
      <c r="P59" s="487"/>
      <c r="Q59" s="487"/>
      <c r="R59" s="487"/>
      <c r="S59" s="487"/>
      <c r="T59" s="487"/>
      <c r="U59" s="487"/>
      <c r="V59" s="487"/>
      <c r="W59" s="487"/>
      <c r="X59" s="487"/>
      <c r="Y59" s="487"/>
      <c r="Z59" s="487"/>
      <c r="AA59" s="487"/>
      <c r="AB59" s="487"/>
      <c r="AC59" s="487"/>
    </row>
    <row r="60" spans="1:29" ht="17.25" customHeight="1">
      <c r="C60" s="487"/>
      <c r="D60" s="487"/>
      <c r="E60" s="487"/>
      <c r="F60" s="487"/>
      <c r="G60" s="487"/>
      <c r="H60" s="487"/>
      <c r="I60" s="487"/>
      <c r="J60" s="487"/>
      <c r="K60" s="487"/>
      <c r="L60" s="487"/>
      <c r="M60" s="487"/>
      <c r="N60" s="487"/>
      <c r="O60" s="487"/>
      <c r="P60" s="487"/>
      <c r="Q60" s="487"/>
      <c r="R60" s="487"/>
      <c r="S60" s="487"/>
      <c r="T60" s="487"/>
      <c r="U60" s="487"/>
      <c r="V60" s="487"/>
      <c r="W60" s="487"/>
      <c r="X60" s="487"/>
      <c r="Y60" s="487"/>
      <c r="Z60" s="487"/>
      <c r="AA60" s="487"/>
      <c r="AB60" s="487"/>
      <c r="AC60" s="487"/>
    </row>
    <row r="61" spans="1:29" ht="17.25" customHeight="1">
      <c r="C61" s="487"/>
      <c r="D61" s="487"/>
      <c r="E61" s="487"/>
      <c r="F61" s="487"/>
      <c r="G61" s="487"/>
      <c r="H61" s="487"/>
      <c r="I61" s="487"/>
      <c r="J61" s="487"/>
      <c r="K61" s="487"/>
      <c r="L61" s="487"/>
      <c r="M61" s="487"/>
      <c r="N61" s="487"/>
      <c r="O61" s="487"/>
      <c r="P61" s="487"/>
      <c r="Q61" s="487"/>
      <c r="R61" s="487"/>
      <c r="S61" s="487"/>
      <c r="T61" s="487"/>
      <c r="U61" s="487"/>
      <c r="V61" s="487"/>
      <c r="W61" s="487"/>
      <c r="X61" s="487"/>
      <c r="Y61" s="487"/>
      <c r="Z61" s="487"/>
      <c r="AA61" s="487"/>
      <c r="AB61" s="487"/>
      <c r="AC61" s="487"/>
    </row>
  </sheetData>
  <mergeCells count="41">
    <mergeCell ref="C54:AC54"/>
    <mergeCell ref="C34:AC34"/>
    <mergeCell ref="C36:AC36"/>
    <mergeCell ref="C37:AC37"/>
    <mergeCell ref="C39:AC39"/>
    <mergeCell ref="C40:AC40"/>
    <mergeCell ref="C44:AC44"/>
    <mergeCell ref="C45:AC45"/>
    <mergeCell ref="C47:AC47"/>
    <mergeCell ref="C48:AC48"/>
    <mergeCell ref="C52:AC52"/>
    <mergeCell ref="C53:AC53"/>
    <mergeCell ref="C33:AC33"/>
    <mergeCell ref="B14:B21"/>
    <mergeCell ref="D14:P14"/>
    <mergeCell ref="Q14:AB14"/>
    <mergeCell ref="D15:P15"/>
    <mergeCell ref="Q15:AB15"/>
    <mergeCell ref="D16:P16"/>
    <mergeCell ref="D17:P17"/>
    <mergeCell ref="D18:P18"/>
    <mergeCell ref="D19:P19"/>
    <mergeCell ref="D20:P20"/>
    <mergeCell ref="D21:P21"/>
    <mergeCell ref="B22:AB22"/>
    <mergeCell ref="B23:AB28"/>
    <mergeCell ref="C30:AC30"/>
    <mergeCell ref="C31:AC31"/>
    <mergeCell ref="B10:F12"/>
    <mergeCell ref="G10:T11"/>
    <mergeCell ref="U10:AB11"/>
    <mergeCell ref="G12:T12"/>
    <mergeCell ref="B13:F13"/>
    <mergeCell ref="G13:AB13"/>
    <mergeCell ref="B9:F9"/>
    <mergeCell ref="G9:AB9"/>
    <mergeCell ref="AE1:AI1"/>
    <mergeCell ref="T2:AB2"/>
    <mergeCell ref="A4:AC4"/>
    <mergeCell ref="B8:F8"/>
    <mergeCell ref="G8:AB8"/>
  </mergeCells>
  <phoneticPr fontId="29"/>
  <dataValidations disablePrompts="1" count="2">
    <dataValidation type="list" allowBlank="1" showInputMessage="1" showErrorMessage="1" sqref="C14:C21">
      <formula1>"○"</formula1>
    </dataValidation>
    <dataValidation type="list" allowBlank="1" showInputMessage="1" showErrorMessage="1" sqref="B52:B54 B47:B48 B44:B45 B39:B40 B36:B37 B33:B34 B30:B31">
      <formula1>"✓"</formula1>
    </dataValidation>
  </dataValidations>
  <hyperlinks>
    <hyperlink ref="AE1" location="目次!A1" display="目次に戻る"/>
    <hyperlink ref="AE1:AF1" location="目次!A35" display="目次に戻る"/>
    <hyperlink ref="AE1:AI1" location="目次!A40" display="目次に戻る"/>
  </hyperlinks>
  <printOptions horizontalCentered="1" verticalCentered="1"/>
  <pageMargins left="0.19685039370078741" right="0.19685039370078741" top="0.19685039370078741" bottom="0.19685039370078741" header="0.19685039370078741" footer="0.19685039370078741"/>
  <pageSetup paperSize="9" scale="81" orientation="portrait" blackAndWhite="1"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6"/>
  <sheetViews>
    <sheetView view="pageBreakPreview" zoomScaleSheetLayoutView="100" workbookViewId="0">
      <selection activeCell="AD3" sqref="AD3"/>
    </sheetView>
  </sheetViews>
  <sheetFormatPr defaultColWidth="8.625" defaultRowHeight="21" customHeight="1"/>
  <cols>
    <col min="1" max="18" width="2.625" style="1" customWidth="1"/>
    <col min="19" max="34" width="2.875" style="1" customWidth="1"/>
    <col min="35" max="39" width="2.625" style="1" customWidth="1"/>
    <col min="40" max="40" width="2.5" style="1" customWidth="1"/>
    <col min="41" max="41" width="9" style="1" customWidth="1"/>
    <col min="42" max="42" width="2.5" style="1" customWidth="1"/>
    <col min="43" max="16384" width="8.625" style="1"/>
  </cols>
  <sheetData>
    <row r="1" spans="1:41" ht="20.100000000000001" customHeight="1">
      <c r="AN1" s="795" t="s">
        <v>188</v>
      </c>
      <c r="AO1" s="795"/>
    </row>
    <row r="2" spans="1:41" ht="20.100000000000001" customHeight="1">
      <c r="AD2" s="1792" t="str">
        <f>IF(基本情報入力シート!D3="","",基本情報入力シート!D3)</f>
        <v/>
      </c>
      <c r="AE2" s="1792"/>
      <c r="AF2" s="1792"/>
      <c r="AG2" s="1792"/>
      <c r="AH2" s="1792"/>
      <c r="AI2" s="1792"/>
      <c r="AJ2" s="1792"/>
      <c r="AK2" s="1792"/>
      <c r="AL2" s="1792"/>
    </row>
    <row r="3" spans="1:41" ht="20.100000000000001" customHeight="1"/>
    <row r="4" spans="1:41" ht="20.100000000000001" customHeight="1">
      <c r="B4" s="1885" t="s">
        <v>1040</v>
      </c>
      <c r="C4" s="1885"/>
      <c r="D4" s="1885"/>
      <c r="E4" s="1885"/>
      <c r="F4" s="1885"/>
      <c r="G4" s="1885"/>
      <c r="H4" s="1885"/>
      <c r="I4" s="1885"/>
      <c r="J4" s="1885"/>
      <c r="K4" s="1885"/>
      <c r="L4" s="1885"/>
      <c r="M4" s="1885"/>
      <c r="N4" s="1885"/>
      <c r="O4" s="1885"/>
      <c r="P4" s="1885"/>
      <c r="Q4" s="1885"/>
      <c r="R4" s="1885"/>
      <c r="S4" s="1885"/>
      <c r="T4" s="1885"/>
      <c r="U4" s="1885"/>
      <c r="V4" s="1885"/>
      <c r="W4" s="1885"/>
      <c r="X4" s="1885"/>
      <c r="Y4" s="1885"/>
      <c r="Z4" s="1885"/>
      <c r="AA4" s="1885"/>
      <c r="AB4" s="1885"/>
      <c r="AC4" s="1885"/>
      <c r="AD4" s="1885"/>
      <c r="AE4" s="1885"/>
      <c r="AF4" s="1885"/>
      <c r="AG4" s="1885"/>
      <c r="AH4" s="1885"/>
      <c r="AI4" s="1885"/>
      <c r="AJ4" s="1885"/>
      <c r="AK4" s="1885"/>
      <c r="AL4" s="1885"/>
    </row>
    <row r="5" spans="1:41" s="265" customFormat="1" ht="20.100000000000001" customHeight="1">
      <c r="A5" s="513"/>
      <c r="B5" s="514"/>
      <c r="C5" s="514"/>
      <c r="D5" s="514"/>
      <c r="E5" s="514"/>
      <c r="F5" s="514"/>
      <c r="G5" s="514"/>
      <c r="H5" s="514"/>
      <c r="I5" s="515"/>
      <c r="J5" s="515"/>
      <c r="K5" s="515"/>
      <c r="L5" s="515"/>
      <c r="M5" s="515"/>
      <c r="N5" s="515"/>
      <c r="O5" s="515"/>
      <c r="P5" s="515"/>
      <c r="Q5" s="515"/>
      <c r="R5" s="515"/>
      <c r="S5" s="515"/>
      <c r="T5" s="515"/>
      <c r="U5" s="515"/>
      <c r="V5" s="515"/>
      <c r="W5" s="515"/>
      <c r="X5" s="515"/>
      <c r="Y5" s="515"/>
      <c r="Z5" s="515"/>
      <c r="AA5" s="515"/>
      <c r="AB5" s="515"/>
      <c r="AC5" s="515"/>
      <c r="AD5" s="515"/>
      <c r="AE5" s="515"/>
      <c r="AF5" s="515"/>
      <c r="AG5" s="515"/>
      <c r="AH5" s="515"/>
      <c r="AI5" s="515"/>
      <c r="AJ5" s="515"/>
      <c r="AK5" s="515"/>
      <c r="AL5" s="515"/>
    </row>
    <row r="6" spans="1:41" s="265" customFormat="1" ht="29.25" customHeight="1">
      <c r="A6" s="513"/>
      <c r="B6" s="2008" t="s">
        <v>880</v>
      </c>
      <c r="C6" s="2008"/>
      <c r="D6" s="2008"/>
      <c r="E6" s="2008"/>
      <c r="F6" s="2008"/>
      <c r="G6" s="2008"/>
      <c r="H6" s="2008"/>
      <c r="I6" s="2008"/>
      <c r="J6" s="2008"/>
      <c r="K6" s="2008"/>
      <c r="L6" s="2012" t="str">
        <f>IF(基本情報入力シート!$D$23="","",基本情報入力シート!$D$23)</f>
        <v/>
      </c>
      <c r="M6" s="2012"/>
      <c r="N6" s="2012"/>
      <c r="O6" s="2012"/>
      <c r="P6" s="2012"/>
      <c r="Q6" s="2012"/>
      <c r="R6" s="2012"/>
      <c r="S6" s="2012"/>
      <c r="T6" s="2012"/>
      <c r="U6" s="2012"/>
      <c r="V6" s="2012"/>
      <c r="W6" s="2012"/>
      <c r="X6" s="2012"/>
      <c r="Y6" s="2012"/>
      <c r="Z6" s="2012"/>
      <c r="AA6" s="2012"/>
      <c r="AB6" s="2012"/>
      <c r="AC6" s="2012"/>
      <c r="AD6" s="2012"/>
      <c r="AE6" s="2012"/>
      <c r="AF6" s="2012"/>
      <c r="AG6" s="2012"/>
      <c r="AH6" s="2012"/>
      <c r="AI6" s="2012"/>
      <c r="AJ6" s="2012"/>
      <c r="AK6" s="2012"/>
      <c r="AL6" s="2012"/>
    </row>
    <row r="7" spans="1:41" s="265" customFormat="1" ht="31.5" customHeight="1">
      <c r="A7" s="513"/>
      <c r="B7" s="2008" t="s">
        <v>881</v>
      </c>
      <c r="C7" s="2008"/>
      <c r="D7" s="2008"/>
      <c r="E7" s="2008"/>
      <c r="F7" s="2008"/>
      <c r="G7" s="2008"/>
      <c r="H7" s="2008"/>
      <c r="I7" s="2008"/>
      <c r="J7" s="2008"/>
      <c r="K7" s="2008"/>
      <c r="L7" s="2009" t="str">
        <f>IF(基本情報入力シート!$D$27="","",基本情報入力シート!$D$27)</f>
        <v/>
      </c>
      <c r="M7" s="2009"/>
      <c r="N7" s="2009"/>
      <c r="O7" s="2009"/>
      <c r="P7" s="2009"/>
      <c r="Q7" s="2009"/>
      <c r="R7" s="2009"/>
      <c r="S7" s="2009"/>
      <c r="T7" s="2009"/>
      <c r="U7" s="2009"/>
      <c r="V7" s="2009"/>
      <c r="W7" s="2009"/>
      <c r="X7" s="2009"/>
      <c r="Y7" s="2009"/>
      <c r="Z7" s="2009"/>
      <c r="AA7" s="2010" t="s">
        <v>1041</v>
      </c>
      <c r="AB7" s="2010"/>
      <c r="AC7" s="2010"/>
      <c r="AD7" s="2010"/>
      <c r="AE7" s="2010"/>
      <c r="AF7" s="2010"/>
      <c r="AG7" s="2010"/>
      <c r="AH7" s="2010"/>
      <c r="AI7" s="2011" t="s">
        <v>1042</v>
      </c>
      <c r="AJ7" s="2011"/>
      <c r="AK7" s="2011"/>
      <c r="AL7" s="2011"/>
    </row>
    <row r="8" spans="1:41" s="265" customFormat="1" ht="29.25" customHeight="1">
      <c r="B8" s="2013" t="s">
        <v>1043</v>
      </c>
      <c r="C8" s="2013"/>
      <c r="D8" s="2013"/>
      <c r="E8" s="2013"/>
      <c r="F8" s="2013"/>
      <c r="G8" s="2013"/>
      <c r="H8" s="2013"/>
      <c r="I8" s="2013"/>
      <c r="J8" s="2013"/>
      <c r="K8" s="2013"/>
      <c r="L8" s="2014" t="s">
        <v>1044</v>
      </c>
      <c r="M8" s="2014"/>
      <c r="N8" s="2014"/>
      <c r="O8" s="2014"/>
      <c r="P8" s="2014"/>
      <c r="Q8" s="2014"/>
      <c r="R8" s="2014"/>
      <c r="S8" s="2014"/>
      <c r="T8" s="2014"/>
      <c r="U8" s="2014"/>
      <c r="V8" s="2014"/>
      <c r="W8" s="2014"/>
      <c r="X8" s="2014"/>
      <c r="Y8" s="2014"/>
      <c r="Z8" s="2014"/>
      <c r="AA8" s="2014"/>
      <c r="AB8" s="2014"/>
      <c r="AC8" s="2014"/>
      <c r="AD8" s="2014"/>
      <c r="AE8" s="2014"/>
      <c r="AF8" s="2014"/>
      <c r="AG8" s="2014"/>
      <c r="AH8" s="2014"/>
      <c r="AI8" s="2014"/>
      <c r="AJ8" s="2014"/>
      <c r="AK8" s="2014"/>
      <c r="AL8" s="2014"/>
    </row>
    <row r="9" spans="1:41" ht="12.75" customHeight="1" thickBot="1">
      <c r="B9" s="516"/>
      <c r="C9" s="516"/>
      <c r="D9" s="516"/>
      <c r="E9" s="516"/>
      <c r="F9" s="516"/>
      <c r="G9" s="516"/>
      <c r="H9" s="516"/>
      <c r="I9" s="516"/>
      <c r="J9" s="516"/>
      <c r="K9" s="516"/>
      <c r="L9" s="516"/>
      <c r="M9" s="516"/>
      <c r="N9" s="516"/>
      <c r="O9" s="516"/>
      <c r="P9" s="516"/>
      <c r="Q9" s="516"/>
      <c r="R9" s="516"/>
      <c r="S9" s="516"/>
      <c r="T9" s="516"/>
      <c r="U9" s="516"/>
      <c r="V9" s="516"/>
      <c r="W9" s="516"/>
      <c r="X9" s="516"/>
      <c r="Y9" s="516"/>
      <c r="Z9" s="516"/>
      <c r="AA9" s="516"/>
      <c r="AB9" s="516"/>
      <c r="AC9" s="516"/>
      <c r="AD9" s="516"/>
      <c r="AE9" s="516"/>
      <c r="AF9" s="516"/>
      <c r="AG9" s="516"/>
      <c r="AH9" s="516"/>
      <c r="AI9" s="516"/>
      <c r="AJ9" s="516"/>
      <c r="AK9" s="516"/>
      <c r="AL9" s="516"/>
    </row>
    <row r="10" spans="1:41" ht="21" customHeight="1">
      <c r="B10" s="2015" t="s">
        <v>886</v>
      </c>
      <c r="C10" s="2016"/>
      <c r="D10" s="2016"/>
      <c r="E10" s="2016"/>
      <c r="F10" s="2016"/>
      <c r="G10" s="2016"/>
      <c r="H10" s="2016"/>
      <c r="I10" s="2016"/>
      <c r="J10" s="2016"/>
      <c r="K10" s="2016"/>
      <c r="L10" s="2016"/>
      <c r="M10" s="2016"/>
      <c r="N10" s="2016"/>
      <c r="O10" s="2016"/>
      <c r="P10" s="2016"/>
      <c r="Q10" s="2016"/>
      <c r="R10" s="2016"/>
      <c r="S10" s="2016"/>
      <c r="T10" s="2016"/>
      <c r="U10" s="2016"/>
      <c r="V10" s="2016"/>
      <c r="W10" s="2016"/>
      <c r="X10" s="2016"/>
      <c r="Y10" s="2016"/>
      <c r="Z10" s="2016"/>
      <c r="AA10" s="2016"/>
      <c r="AB10" s="2016"/>
      <c r="AC10" s="2016"/>
      <c r="AD10" s="2016"/>
      <c r="AE10" s="2016"/>
      <c r="AF10" s="2016"/>
      <c r="AG10" s="2016"/>
      <c r="AH10" s="2016"/>
      <c r="AI10" s="2016"/>
      <c r="AJ10" s="2016"/>
      <c r="AK10" s="2016"/>
      <c r="AL10" s="2017"/>
    </row>
    <row r="11" spans="1:41" ht="27.75" customHeight="1">
      <c r="B11" s="2018" t="s">
        <v>1045</v>
      </c>
      <c r="C11" s="2019"/>
      <c r="D11" s="2019"/>
      <c r="E11" s="2019"/>
      <c r="F11" s="2019"/>
      <c r="G11" s="2019"/>
      <c r="H11" s="2019"/>
      <c r="I11" s="2019"/>
      <c r="J11" s="2019"/>
      <c r="K11" s="2019"/>
      <c r="L11" s="2019"/>
      <c r="M11" s="2019"/>
      <c r="N11" s="2019"/>
      <c r="O11" s="2019"/>
      <c r="P11" s="2019"/>
      <c r="Q11" s="2019"/>
      <c r="R11" s="2019"/>
      <c r="S11" s="2020"/>
      <c r="T11" s="2020"/>
      <c r="U11" s="2020"/>
      <c r="V11" s="2020"/>
      <c r="W11" s="2020"/>
      <c r="X11" s="2020"/>
      <c r="Y11" s="2020"/>
      <c r="Z11" s="2020"/>
      <c r="AA11" s="2020"/>
      <c r="AB11" s="2020"/>
      <c r="AC11" s="2020"/>
      <c r="AD11" s="2020"/>
      <c r="AE11" s="517" t="s">
        <v>888</v>
      </c>
      <c r="AF11" s="518"/>
      <c r="AG11" s="2021"/>
      <c r="AH11" s="2021"/>
      <c r="AI11" s="2021"/>
      <c r="AJ11" s="2021"/>
      <c r="AK11" s="2021"/>
      <c r="AL11" s="2022"/>
      <c r="AO11" s="519"/>
    </row>
    <row r="12" spans="1:41" ht="27.75" customHeight="1" thickBot="1">
      <c r="B12" s="520"/>
      <c r="C12" s="2028" t="s">
        <v>1046</v>
      </c>
      <c r="D12" s="2028"/>
      <c r="E12" s="2028"/>
      <c r="F12" s="2028"/>
      <c r="G12" s="2028"/>
      <c r="H12" s="2028"/>
      <c r="I12" s="2028"/>
      <c r="J12" s="2028"/>
      <c r="K12" s="2028"/>
      <c r="L12" s="2028"/>
      <c r="M12" s="2028"/>
      <c r="N12" s="2028"/>
      <c r="O12" s="2028"/>
      <c r="P12" s="2028"/>
      <c r="Q12" s="2028"/>
      <c r="R12" s="2028"/>
      <c r="S12" s="2025">
        <f>ROUNDUP(S11*30%,1)</f>
        <v>0</v>
      </c>
      <c r="T12" s="2025"/>
      <c r="U12" s="2025"/>
      <c r="V12" s="2025"/>
      <c r="W12" s="2025"/>
      <c r="X12" s="2025"/>
      <c r="Y12" s="2025"/>
      <c r="Z12" s="2025"/>
      <c r="AA12" s="2025"/>
      <c r="AB12" s="2025"/>
      <c r="AC12" s="2025"/>
      <c r="AD12" s="2025"/>
      <c r="AE12" s="521" t="s">
        <v>888</v>
      </c>
      <c r="AF12" s="521"/>
      <c r="AG12" s="2026"/>
      <c r="AH12" s="2026"/>
      <c r="AI12" s="2026"/>
      <c r="AJ12" s="2026"/>
      <c r="AK12" s="2026"/>
      <c r="AL12" s="2027"/>
    </row>
    <row r="13" spans="1:41" ht="27.75" customHeight="1" thickTop="1">
      <c r="B13" s="2029" t="s">
        <v>1047</v>
      </c>
      <c r="C13" s="2030"/>
      <c r="D13" s="2030"/>
      <c r="E13" s="2030"/>
      <c r="F13" s="2030"/>
      <c r="G13" s="2030"/>
      <c r="H13" s="2030"/>
      <c r="I13" s="2030"/>
      <c r="J13" s="2030"/>
      <c r="K13" s="2030"/>
      <c r="L13" s="2030"/>
      <c r="M13" s="2030"/>
      <c r="N13" s="2030"/>
      <c r="O13" s="2030"/>
      <c r="P13" s="2030"/>
      <c r="Q13" s="2030"/>
      <c r="R13" s="2030"/>
      <c r="S13" s="2031" t="e">
        <f>ROUNDUP(AG14/AG15,1)</f>
        <v>#DIV/0!</v>
      </c>
      <c r="T13" s="2031"/>
      <c r="U13" s="2031"/>
      <c r="V13" s="2031"/>
      <c r="W13" s="2031"/>
      <c r="X13" s="2031"/>
      <c r="Y13" s="2031"/>
      <c r="Z13" s="2031"/>
      <c r="AA13" s="2031"/>
      <c r="AB13" s="2031"/>
      <c r="AC13" s="2031"/>
      <c r="AD13" s="2031"/>
      <c r="AE13" s="522" t="s">
        <v>888</v>
      </c>
      <c r="AF13" s="522"/>
      <c r="AG13" s="2032" t="s">
        <v>1048</v>
      </c>
      <c r="AH13" s="2032"/>
      <c r="AI13" s="2032"/>
      <c r="AJ13" s="2032"/>
      <c r="AK13" s="2032"/>
      <c r="AL13" s="2033"/>
    </row>
    <row r="14" spans="1:41" ht="27.75" customHeight="1">
      <c r="B14" s="2034" t="s">
        <v>1049</v>
      </c>
      <c r="C14" s="2035"/>
      <c r="D14" s="2035"/>
      <c r="E14" s="2035"/>
      <c r="F14" s="2035"/>
      <c r="G14" s="2035"/>
      <c r="H14" s="2035"/>
      <c r="I14" s="2035"/>
      <c r="J14" s="2035"/>
      <c r="K14" s="2035"/>
      <c r="L14" s="2035"/>
      <c r="M14" s="2035"/>
      <c r="N14" s="2035"/>
      <c r="O14" s="2035"/>
      <c r="P14" s="2035"/>
      <c r="Q14" s="2035"/>
      <c r="R14" s="2035"/>
      <c r="S14" s="2035"/>
      <c r="T14" s="2035"/>
      <c r="U14" s="2035"/>
      <c r="V14" s="2035"/>
      <c r="W14" s="2035"/>
      <c r="X14" s="2035"/>
      <c r="Y14" s="2035"/>
      <c r="Z14" s="2035"/>
      <c r="AA14" s="2035"/>
      <c r="AB14" s="2035"/>
      <c r="AC14" s="2035"/>
      <c r="AD14" s="2035"/>
      <c r="AE14" s="2035"/>
      <c r="AF14" s="2036"/>
      <c r="AG14" s="2037"/>
      <c r="AH14" s="2037"/>
      <c r="AI14" s="2037"/>
      <c r="AJ14" s="2037"/>
      <c r="AK14" s="2037"/>
      <c r="AL14" s="2038"/>
    </row>
    <row r="15" spans="1:41" ht="27.75" customHeight="1" thickBot="1">
      <c r="B15" s="2039" t="s">
        <v>1050</v>
      </c>
      <c r="C15" s="2040"/>
      <c r="D15" s="2040"/>
      <c r="E15" s="2040"/>
      <c r="F15" s="2040"/>
      <c r="G15" s="2040"/>
      <c r="H15" s="2040"/>
      <c r="I15" s="2040"/>
      <c r="J15" s="2040"/>
      <c r="K15" s="2040"/>
      <c r="L15" s="2040"/>
      <c r="M15" s="2040"/>
      <c r="N15" s="2040"/>
      <c r="O15" s="2040"/>
      <c r="P15" s="2040"/>
      <c r="Q15" s="2040"/>
      <c r="R15" s="2040"/>
      <c r="S15" s="2040"/>
      <c r="T15" s="2040"/>
      <c r="U15" s="2040"/>
      <c r="V15" s="2040"/>
      <c r="W15" s="2040"/>
      <c r="X15" s="2040"/>
      <c r="Y15" s="2040"/>
      <c r="Z15" s="2040"/>
      <c r="AA15" s="2040"/>
      <c r="AB15" s="2040"/>
      <c r="AC15" s="2040"/>
      <c r="AD15" s="2040"/>
      <c r="AE15" s="2040"/>
      <c r="AF15" s="2041"/>
      <c r="AG15" s="2042"/>
      <c r="AH15" s="2042"/>
      <c r="AI15" s="2042"/>
      <c r="AJ15" s="2042"/>
      <c r="AK15" s="2042"/>
      <c r="AL15" s="2043"/>
    </row>
    <row r="16" spans="1:41" ht="12.75" customHeight="1" thickBot="1">
      <c r="B16" s="523"/>
      <c r="C16" s="524"/>
      <c r="D16" s="524"/>
      <c r="E16" s="524"/>
      <c r="F16" s="524"/>
      <c r="G16" s="524"/>
      <c r="H16" s="524"/>
      <c r="I16" s="524"/>
      <c r="J16" s="524"/>
      <c r="K16" s="524"/>
      <c r="L16" s="524"/>
      <c r="M16" s="524"/>
      <c r="N16" s="524"/>
      <c r="O16" s="524"/>
      <c r="P16" s="524"/>
      <c r="Q16" s="524"/>
      <c r="R16" s="524"/>
      <c r="S16" s="524"/>
      <c r="T16" s="524"/>
      <c r="U16" s="524"/>
      <c r="V16" s="524"/>
      <c r="W16" s="524"/>
      <c r="X16" s="524"/>
      <c r="Y16" s="524"/>
      <c r="Z16" s="524"/>
      <c r="AA16" s="524"/>
      <c r="AB16" s="524"/>
      <c r="AC16" s="524"/>
      <c r="AD16" s="524"/>
      <c r="AE16" s="524"/>
      <c r="AF16" s="524"/>
      <c r="AG16" s="524"/>
      <c r="AH16" s="524"/>
      <c r="AI16" s="524"/>
      <c r="AJ16" s="524"/>
      <c r="AK16" s="524"/>
      <c r="AL16" s="524"/>
    </row>
    <row r="17" spans="2:38" ht="21" customHeight="1">
      <c r="B17" s="2015" t="s">
        <v>1051</v>
      </c>
      <c r="C17" s="2016"/>
      <c r="D17" s="2016"/>
      <c r="E17" s="2016"/>
      <c r="F17" s="2016"/>
      <c r="G17" s="2016"/>
      <c r="H17" s="2016"/>
      <c r="I17" s="2016"/>
      <c r="J17" s="2016"/>
      <c r="K17" s="2016"/>
      <c r="L17" s="2016"/>
      <c r="M17" s="2016"/>
      <c r="N17" s="2016"/>
      <c r="O17" s="2016"/>
      <c r="P17" s="2016"/>
      <c r="Q17" s="2016"/>
      <c r="R17" s="2016"/>
      <c r="S17" s="2016"/>
      <c r="T17" s="2016"/>
      <c r="U17" s="2016"/>
      <c r="V17" s="2016"/>
      <c r="W17" s="2016"/>
      <c r="X17" s="2016"/>
      <c r="Y17" s="2016"/>
      <c r="Z17" s="2016"/>
      <c r="AA17" s="2016"/>
      <c r="AB17" s="2016"/>
      <c r="AC17" s="2016"/>
      <c r="AD17" s="2016"/>
      <c r="AE17" s="2016"/>
      <c r="AF17" s="2016"/>
      <c r="AG17" s="2016"/>
      <c r="AH17" s="2016"/>
      <c r="AI17" s="2016"/>
      <c r="AJ17" s="2016"/>
      <c r="AK17" s="2016"/>
      <c r="AL17" s="2017"/>
    </row>
    <row r="18" spans="2:38" ht="27.75" customHeight="1" thickBot="1">
      <c r="B18" s="2023" t="s">
        <v>1052</v>
      </c>
      <c r="C18" s="2024"/>
      <c r="D18" s="2024"/>
      <c r="E18" s="2024"/>
      <c r="F18" s="2024"/>
      <c r="G18" s="2024"/>
      <c r="H18" s="2024"/>
      <c r="I18" s="2024"/>
      <c r="J18" s="2024"/>
      <c r="K18" s="2024"/>
      <c r="L18" s="2024"/>
      <c r="M18" s="2024"/>
      <c r="N18" s="2024"/>
      <c r="O18" s="2024"/>
      <c r="P18" s="2024"/>
      <c r="Q18" s="2024"/>
      <c r="R18" s="2024"/>
      <c r="S18" s="2025">
        <f>ROUNDUP(S11/50,1)</f>
        <v>0</v>
      </c>
      <c r="T18" s="2025"/>
      <c r="U18" s="2025"/>
      <c r="V18" s="2025"/>
      <c r="W18" s="2025"/>
      <c r="X18" s="2025"/>
      <c r="Y18" s="2025"/>
      <c r="Z18" s="2025"/>
      <c r="AA18" s="2025"/>
      <c r="AB18" s="2025"/>
      <c r="AC18" s="2025"/>
      <c r="AD18" s="2025"/>
      <c r="AE18" s="525" t="s">
        <v>888</v>
      </c>
      <c r="AF18" s="526"/>
      <c r="AG18" s="2026"/>
      <c r="AH18" s="2026"/>
      <c r="AI18" s="2026"/>
      <c r="AJ18" s="2026"/>
      <c r="AK18" s="2026"/>
      <c r="AL18" s="2027"/>
    </row>
    <row r="19" spans="2:38" ht="27.75" customHeight="1" thickTop="1" thickBot="1">
      <c r="B19" s="2044" t="s">
        <v>1053</v>
      </c>
      <c r="C19" s="2045"/>
      <c r="D19" s="2045"/>
      <c r="E19" s="2045"/>
      <c r="F19" s="2045"/>
      <c r="G19" s="2045"/>
      <c r="H19" s="2045"/>
      <c r="I19" s="2045"/>
      <c r="J19" s="2045"/>
      <c r="K19" s="2045"/>
      <c r="L19" s="2045"/>
      <c r="M19" s="2045"/>
      <c r="N19" s="2045"/>
      <c r="O19" s="2045"/>
      <c r="P19" s="2045"/>
      <c r="Q19" s="2045"/>
      <c r="R19" s="2045"/>
      <c r="S19" s="2046"/>
      <c r="T19" s="2046"/>
      <c r="U19" s="2046"/>
      <c r="V19" s="2046"/>
      <c r="W19" s="2046"/>
      <c r="X19" s="2046"/>
      <c r="Y19" s="2046"/>
      <c r="Z19" s="2046"/>
      <c r="AA19" s="2046"/>
      <c r="AB19" s="2046"/>
      <c r="AC19" s="2046"/>
      <c r="AD19" s="2046"/>
      <c r="AE19" s="527" t="s">
        <v>888</v>
      </c>
      <c r="AF19" s="528"/>
      <c r="AG19" s="2047" t="s">
        <v>1054</v>
      </c>
      <c r="AH19" s="2047"/>
      <c r="AI19" s="2047"/>
      <c r="AJ19" s="2047"/>
      <c r="AK19" s="2047"/>
      <c r="AL19" s="2048"/>
    </row>
    <row r="20" spans="2:38" ht="12.75" customHeight="1" thickBot="1">
      <c r="B20" s="524"/>
      <c r="C20" s="524"/>
      <c r="D20" s="524"/>
      <c r="E20" s="524"/>
      <c r="F20" s="524"/>
      <c r="G20" s="524"/>
      <c r="H20" s="524"/>
      <c r="I20" s="524"/>
      <c r="J20" s="524"/>
      <c r="K20" s="524"/>
      <c r="L20" s="524"/>
      <c r="M20" s="524"/>
      <c r="N20" s="524"/>
      <c r="O20" s="524"/>
      <c r="P20" s="524"/>
      <c r="Q20" s="524"/>
      <c r="R20" s="524"/>
      <c r="S20" s="529"/>
      <c r="T20" s="529"/>
      <c r="U20" s="529"/>
      <c r="V20" s="529"/>
      <c r="W20" s="529"/>
      <c r="X20" s="529"/>
      <c r="Y20" s="529"/>
      <c r="Z20" s="529"/>
      <c r="AA20" s="529"/>
      <c r="AB20" s="529"/>
      <c r="AC20" s="529"/>
      <c r="AD20" s="529"/>
      <c r="AE20" s="530"/>
      <c r="AF20" s="530"/>
      <c r="AG20" s="531"/>
      <c r="AH20" s="531"/>
      <c r="AI20" s="531"/>
      <c r="AJ20" s="531"/>
      <c r="AK20" s="531"/>
      <c r="AL20" s="531"/>
    </row>
    <row r="21" spans="2:38" ht="27.75" customHeight="1" thickBot="1">
      <c r="B21" s="2015" t="s">
        <v>1055</v>
      </c>
      <c r="C21" s="2016"/>
      <c r="D21" s="2016"/>
      <c r="E21" s="2016"/>
      <c r="F21" s="2016"/>
      <c r="G21" s="2016"/>
      <c r="H21" s="2016"/>
      <c r="I21" s="2016"/>
      <c r="J21" s="2016"/>
      <c r="K21" s="2016"/>
      <c r="L21" s="2016"/>
      <c r="M21" s="2016"/>
      <c r="N21" s="2016"/>
      <c r="O21" s="2016"/>
      <c r="P21" s="2016"/>
      <c r="Q21" s="2016"/>
      <c r="R21" s="2016"/>
      <c r="S21" s="2016"/>
      <c r="T21" s="2016"/>
      <c r="U21" s="2016"/>
      <c r="V21" s="2016"/>
      <c r="W21" s="2016"/>
      <c r="X21" s="2016"/>
      <c r="Y21" s="2016"/>
      <c r="Z21" s="2016"/>
      <c r="AA21" s="2016"/>
      <c r="AB21" s="2016"/>
      <c r="AC21" s="2016"/>
      <c r="AD21" s="2016"/>
      <c r="AE21" s="2016"/>
      <c r="AF21" s="2016"/>
      <c r="AG21" s="2016"/>
      <c r="AH21" s="2016"/>
      <c r="AI21" s="2016"/>
      <c r="AJ21" s="2016"/>
      <c r="AK21" s="2016"/>
      <c r="AL21" s="2017"/>
    </row>
    <row r="22" spans="2:38" ht="27.75" customHeight="1">
      <c r="B22" s="2049" t="s">
        <v>1056</v>
      </c>
      <c r="C22" s="2050"/>
      <c r="D22" s="2050"/>
      <c r="E22" s="2050"/>
      <c r="F22" s="2050"/>
      <c r="G22" s="2050"/>
      <c r="H22" s="2050"/>
      <c r="I22" s="2050"/>
      <c r="J22" s="2050"/>
      <c r="K22" s="2050"/>
      <c r="L22" s="2050"/>
      <c r="M22" s="2050"/>
      <c r="N22" s="2050"/>
      <c r="O22" s="2050"/>
      <c r="P22" s="2050"/>
      <c r="Q22" s="2050"/>
      <c r="R22" s="2051"/>
      <c r="S22" s="2054" t="s">
        <v>1057</v>
      </c>
      <c r="T22" s="2050"/>
      <c r="U22" s="2050"/>
      <c r="V22" s="2050"/>
      <c r="W22" s="2050"/>
      <c r="X22" s="2050"/>
      <c r="Y22" s="2050"/>
      <c r="Z22" s="2050"/>
      <c r="AA22" s="2050"/>
      <c r="AB22" s="2050"/>
      <c r="AC22" s="2050"/>
      <c r="AD22" s="2050"/>
      <c r="AE22" s="2050"/>
      <c r="AF22" s="2050"/>
      <c r="AG22" s="2050"/>
      <c r="AH22" s="2050"/>
      <c r="AI22" s="2055"/>
      <c r="AJ22" s="2055"/>
      <c r="AK22" s="2055"/>
      <c r="AL22" s="2056"/>
    </row>
    <row r="23" spans="2:38" ht="47.25" customHeight="1">
      <c r="B23" s="2052"/>
      <c r="C23" s="2053"/>
      <c r="D23" s="2053"/>
      <c r="E23" s="2053"/>
      <c r="F23" s="2053"/>
      <c r="G23" s="2053"/>
      <c r="H23" s="2053"/>
      <c r="I23" s="2053"/>
      <c r="J23" s="2053"/>
      <c r="K23" s="2053"/>
      <c r="L23" s="2053"/>
      <c r="M23" s="2053"/>
      <c r="N23" s="2053"/>
      <c r="O23" s="2053"/>
      <c r="P23" s="2053"/>
      <c r="Q23" s="2053"/>
      <c r="R23" s="2053"/>
      <c r="S23" s="2057" t="s">
        <v>1058</v>
      </c>
      <c r="T23" s="2057"/>
      <c r="U23" s="2057"/>
      <c r="V23" s="2057"/>
      <c r="W23" s="2057"/>
      <c r="X23" s="2057"/>
      <c r="Y23" s="2057"/>
      <c r="Z23" s="2057"/>
      <c r="AA23" s="2057"/>
      <c r="AB23" s="2057"/>
      <c r="AC23" s="2057"/>
      <c r="AD23" s="2057"/>
      <c r="AE23" s="2057"/>
      <c r="AF23" s="2057" t="s">
        <v>1059</v>
      </c>
      <c r="AG23" s="2057"/>
      <c r="AH23" s="2057"/>
      <c r="AI23" s="2058" t="s">
        <v>1060</v>
      </c>
      <c r="AJ23" s="2058"/>
      <c r="AK23" s="2058"/>
      <c r="AL23" s="2059"/>
    </row>
    <row r="24" spans="2:38" ht="27.75" customHeight="1">
      <c r="B24" s="532">
        <v>1</v>
      </c>
      <c r="C24" s="2060"/>
      <c r="D24" s="2060"/>
      <c r="E24" s="2060"/>
      <c r="F24" s="2060"/>
      <c r="G24" s="2060"/>
      <c r="H24" s="2060"/>
      <c r="I24" s="2060"/>
      <c r="J24" s="2060"/>
      <c r="K24" s="2060"/>
      <c r="L24" s="2060"/>
      <c r="M24" s="2060"/>
      <c r="N24" s="2060"/>
      <c r="O24" s="2060"/>
      <c r="P24" s="2060"/>
      <c r="Q24" s="2060"/>
      <c r="R24" s="2060"/>
      <c r="S24" s="2060"/>
      <c r="T24" s="2060"/>
      <c r="U24" s="2060"/>
      <c r="V24" s="2060"/>
      <c r="W24" s="2060"/>
      <c r="X24" s="2060"/>
      <c r="Y24" s="2060"/>
      <c r="Z24" s="2060"/>
      <c r="AA24" s="2060"/>
      <c r="AB24" s="2060"/>
      <c r="AC24" s="2060"/>
      <c r="AD24" s="2060"/>
      <c r="AE24" s="2060"/>
      <c r="AF24" s="2060"/>
      <c r="AG24" s="2060"/>
      <c r="AH24" s="533" t="s">
        <v>1061</v>
      </c>
      <c r="AI24" s="2060"/>
      <c r="AJ24" s="2060"/>
      <c r="AK24" s="2060"/>
      <c r="AL24" s="2061"/>
    </row>
    <row r="25" spans="2:38" ht="27.75" customHeight="1">
      <c r="B25" s="532">
        <v>2</v>
      </c>
      <c r="C25" s="2060"/>
      <c r="D25" s="2060"/>
      <c r="E25" s="2060"/>
      <c r="F25" s="2060"/>
      <c r="G25" s="2060"/>
      <c r="H25" s="2060"/>
      <c r="I25" s="2060"/>
      <c r="J25" s="2060"/>
      <c r="K25" s="2060"/>
      <c r="L25" s="2060"/>
      <c r="M25" s="2060"/>
      <c r="N25" s="2060"/>
      <c r="O25" s="2060"/>
      <c r="P25" s="2060"/>
      <c r="Q25" s="2060"/>
      <c r="R25" s="2060"/>
      <c r="S25" s="2060"/>
      <c r="T25" s="2060"/>
      <c r="U25" s="2060"/>
      <c r="V25" s="2060"/>
      <c r="W25" s="2060"/>
      <c r="X25" s="2060"/>
      <c r="Y25" s="2060"/>
      <c r="Z25" s="2060"/>
      <c r="AA25" s="2060"/>
      <c r="AB25" s="2060"/>
      <c r="AC25" s="2060"/>
      <c r="AD25" s="2060"/>
      <c r="AE25" s="2060"/>
      <c r="AF25" s="2060"/>
      <c r="AG25" s="2060"/>
      <c r="AH25" s="533" t="s">
        <v>1061</v>
      </c>
      <c r="AI25" s="2060"/>
      <c r="AJ25" s="2060"/>
      <c r="AK25" s="2060"/>
      <c r="AL25" s="2061"/>
    </row>
    <row r="26" spans="2:38" ht="27.75" customHeight="1">
      <c r="B26" s="532">
        <v>3</v>
      </c>
      <c r="C26" s="2060"/>
      <c r="D26" s="2060"/>
      <c r="E26" s="2060"/>
      <c r="F26" s="2060"/>
      <c r="G26" s="2060"/>
      <c r="H26" s="2060"/>
      <c r="I26" s="2060"/>
      <c r="J26" s="2060"/>
      <c r="K26" s="2060"/>
      <c r="L26" s="2060"/>
      <c r="M26" s="2060"/>
      <c r="N26" s="2060"/>
      <c r="O26" s="2060"/>
      <c r="P26" s="2060"/>
      <c r="Q26" s="2060"/>
      <c r="R26" s="2060"/>
      <c r="S26" s="2060"/>
      <c r="T26" s="2060"/>
      <c r="U26" s="2060"/>
      <c r="V26" s="2060"/>
      <c r="W26" s="2060"/>
      <c r="X26" s="2060"/>
      <c r="Y26" s="2060"/>
      <c r="Z26" s="2060"/>
      <c r="AA26" s="2060"/>
      <c r="AB26" s="2060"/>
      <c r="AC26" s="2060"/>
      <c r="AD26" s="2060"/>
      <c r="AE26" s="2060"/>
      <c r="AF26" s="2060"/>
      <c r="AG26" s="2060"/>
      <c r="AH26" s="533" t="s">
        <v>1061</v>
      </c>
      <c r="AI26" s="2060"/>
      <c r="AJ26" s="2060"/>
      <c r="AK26" s="2060"/>
      <c r="AL26" s="2061"/>
    </row>
    <row r="27" spans="2:38" ht="27.75" customHeight="1" thickBot="1">
      <c r="B27" s="534">
        <v>4</v>
      </c>
      <c r="C27" s="2063"/>
      <c r="D27" s="2063"/>
      <c r="E27" s="2063"/>
      <c r="F27" s="2063"/>
      <c r="G27" s="2063"/>
      <c r="H27" s="2063"/>
      <c r="I27" s="2063"/>
      <c r="J27" s="2063"/>
      <c r="K27" s="2063"/>
      <c r="L27" s="2063"/>
      <c r="M27" s="2063"/>
      <c r="N27" s="2063"/>
      <c r="O27" s="2063"/>
      <c r="P27" s="2063"/>
      <c r="Q27" s="2063"/>
      <c r="R27" s="2063"/>
      <c r="S27" s="2063"/>
      <c r="T27" s="2063"/>
      <c r="U27" s="2063"/>
      <c r="V27" s="2063"/>
      <c r="W27" s="2063"/>
      <c r="X27" s="2063"/>
      <c r="Y27" s="2063"/>
      <c r="Z27" s="2063"/>
      <c r="AA27" s="2063"/>
      <c r="AB27" s="2063"/>
      <c r="AC27" s="2063"/>
      <c r="AD27" s="2063"/>
      <c r="AE27" s="2063"/>
      <c r="AF27" s="2063"/>
      <c r="AG27" s="2063"/>
      <c r="AH27" s="535" t="s">
        <v>1061</v>
      </c>
      <c r="AI27" s="2063"/>
      <c r="AJ27" s="2063"/>
      <c r="AK27" s="2063"/>
      <c r="AL27" s="2064"/>
    </row>
    <row r="28" spans="2:38" ht="15" customHeight="1">
      <c r="B28" s="2065" t="s">
        <v>1062</v>
      </c>
      <c r="C28" s="2066"/>
      <c r="D28" s="2066"/>
      <c r="E28" s="2066"/>
      <c r="F28" s="2066"/>
      <c r="G28" s="2066"/>
      <c r="H28" s="2066"/>
      <c r="I28" s="2066"/>
      <c r="J28" s="2066"/>
      <c r="K28" s="2066"/>
      <c r="L28" s="2066"/>
      <c r="M28" s="2066"/>
      <c r="N28" s="2066"/>
      <c r="O28" s="2066"/>
      <c r="P28" s="2066"/>
      <c r="Q28" s="2066"/>
      <c r="R28" s="2066"/>
      <c r="S28" s="2066"/>
      <c r="T28" s="2066"/>
      <c r="U28" s="2066"/>
      <c r="V28" s="2066"/>
      <c r="W28" s="2066"/>
      <c r="X28" s="2066"/>
      <c r="Y28" s="2066"/>
      <c r="Z28" s="2066"/>
      <c r="AA28" s="2066"/>
      <c r="AB28" s="2066"/>
      <c r="AC28" s="2066"/>
      <c r="AD28" s="2066"/>
      <c r="AE28" s="2066"/>
      <c r="AF28" s="2066"/>
      <c r="AG28" s="2066"/>
      <c r="AH28" s="2066"/>
      <c r="AI28" s="2069" t="s">
        <v>1063</v>
      </c>
      <c r="AJ28" s="2069"/>
      <c r="AK28" s="2069"/>
      <c r="AL28" s="2070"/>
    </row>
    <row r="29" spans="2:38" ht="36.75" customHeight="1" thickBot="1">
      <c r="B29" s="2067"/>
      <c r="C29" s="2068"/>
      <c r="D29" s="2068"/>
      <c r="E29" s="2068"/>
      <c r="F29" s="2068"/>
      <c r="G29" s="2068"/>
      <c r="H29" s="2068"/>
      <c r="I29" s="2068"/>
      <c r="J29" s="2068"/>
      <c r="K29" s="2068"/>
      <c r="L29" s="2068"/>
      <c r="M29" s="2068"/>
      <c r="N29" s="2068"/>
      <c r="O29" s="2068"/>
      <c r="P29" s="2068"/>
      <c r="Q29" s="2068"/>
      <c r="R29" s="2068"/>
      <c r="S29" s="2068"/>
      <c r="T29" s="2068"/>
      <c r="U29" s="2068"/>
      <c r="V29" s="2068"/>
      <c r="W29" s="2068"/>
      <c r="X29" s="2068"/>
      <c r="Y29" s="2068"/>
      <c r="Z29" s="2068"/>
      <c r="AA29" s="2068"/>
      <c r="AB29" s="2068"/>
      <c r="AC29" s="2068"/>
      <c r="AD29" s="2068"/>
      <c r="AE29" s="2068"/>
      <c r="AF29" s="2068"/>
      <c r="AG29" s="2068"/>
      <c r="AH29" s="2068"/>
      <c r="AI29" s="2071"/>
      <c r="AJ29" s="2071"/>
      <c r="AK29" s="2071"/>
      <c r="AL29" s="2072"/>
    </row>
    <row r="30" spans="2:38" ht="9.75" customHeight="1">
      <c r="B30" s="523"/>
      <c r="C30" s="524"/>
      <c r="D30" s="524"/>
      <c r="E30" s="524"/>
      <c r="F30" s="524"/>
      <c r="G30" s="524"/>
      <c r="H30" s="524"/>
      <c r="I30" s="524"/>
      <c r="J30" s="524"/>
      <c r="K30" s="524"/>
      <c r="L30" s="524"/>
      <c r="M30" s="524"/>
      <c r="N30" s="524"/>
      <c r="O30" s="524"/>
      <c r="P30" s="524"/>
      <c r="Q30" s="524"/>
      <c r="R30" s="524"/>
      <c r="S30" s="524"/>
      <c r="T30" s="524"/>
      <c r="U30" s="524"/>
      <c r="V30" s="524"/>
      <c r="W30" s="524"/>
      <c r="X30" s="524"/>
      <c r="Y30" s="524"/>
      <c r="Z30" s="524"/>
      <c r="AA30" s="524"/>
      <c r="AB30" s="524"/>
      <c r="AC30" s="524"/>
      <c r="AD30" s="524"/>
      <c r="AE30" s="524"/>
      <c r="AF30" s="524"/>
      <c r="AG30" s="524"/>
      <c r="AH30" s="524"/>
      <c r="AI30" s="524"/>
      <c r="AJ30" s="524"/>
      <c r="AK30" s="524"/>
      <c r="AL30" s="524"/>
    </row>
    <row r="31" spans="2:38" ht="22.5" customHeight="1">
      <c r="B31" s="2073" t="s">
        <v>905</v>
      </c>
      <c r="C31" s="2073"/>
      <c r="D31" s="2073"/>
      <c r="E31" s="2073"/>
      <c r="F31" s="2073"/>
      <c r="G31" s="2073"/>
      <c r="H31" s="2074" t="s">
        <v>1064</v>
      </c>
      <c r="I31" s="2074"/>
      <c r="J31" s="2074"/>
      <c r="K31" s="2074"/>
      <c r="L31" s="2074"/>
      <c r="M31" s="2074"/>
      <c r="N31" s="2074"/>
      <c r="O31" s="2074"/>
      <c r="P31" s="2074"/>
      <c r="Q31" s="2074"/>
      <c r="R31" s="2074"/>
      <c r="S31" s="2074"/>
      <c r="T31" s="2074"/>
      <c r="U31" s="2074"/>
      <c r="V31" s="2074"/>
      <c r="W31" s="2074"/>
      <c r="X31" s="2074"/>
      <c r="Y31" s="2074"/>
      <c r="Z31" s="2074"/>
      <c r="AA31" s="2074"/>
      <c r="AB31" s="2074"/>
      <c r="AC31" s="2074"/>
      <c r="AD31" s="2074"/>
      <c r="AE31" s="2074"/>
      <c r="AF31" s="2074"/>
      <c r="AG31" s="2074"/>
      <c r="AH31" s="2074"/>
      <c r="AI31" s="2074"/>
      <c r="AJ31" s="2074"/>
      <c r="AK31" s="2074"/>
      <c r="AL31" s="2074"/>
    </row>
    <row r="32" spans="2:38" ht="8.25" customHeight="1">
      <c r="B32" s="523"/>
      <c r="C32" s="524"/>
      <c r="D32" s="524"/>
      <c r="E32" s="524"/>
      <c r="F32" s="524"/>
      <c r="G32" s="524"/>
      <c r="H32" s="524"/>
      <c r="I32" s="524"/>
      <c r="J32" s="524"/>
      <c r="K32" s="524"/>
      <c r="L32" s="524"/>
      <c r="M32" s="524"/>
      <c r="N32" s="524"/>
      <c r="O32" s="524"/>
      <c r="P32" s="524"/>
      <c r="Q32" s="524"/>
      <c r="R32" s="524"/>
      <c r="S32" s="524"/>
      <c r="T32" s="524"/>
      <c r="U32" s="524"/>
      <c r="V32" s="524"/>
      <c r="W32" s="524"/>
      <c r="X32" s="524"/>
      <c r="Y32" s="524"/>
      <c r="Z32" s="524"/>
      <c r="AA32" s="524"/>
      <c r="AB32" s="524"/>
      <c r="AC32" s="524"/>
      <c r="AD32" s="524"/>
      <c r="AE32" s="524"/>
      <c r="AF32" s="524"/>
      <c r="AG32" s="524"/>
      <c r="AH32" s="524"/>
      <c r="AI32" s="524"/>
      <c r="AJ32" s="524"/>
      <c r="AK32" s="524"/>
      <c r="AL32" s="524"/>
    </row>
    <row r="33" spans="2:39" s="2" customFormat="1" ht="17.25" customHeight="1">
      <c r="B33" s="2062" t="s">
        <v>1065</v>
      </c>
      <c r="C33" s="2062"/>
      <c r="D33" s="2062"/>
      <c r="E33" s="2062"/>
      <c r="F33" s="2062"/>
      <c r="G33" s="2062"/>
      <c r="H33" s="2062"/>
      <c r="I33" s="2062"/>
      <c r="J33" s="2062"/>
      <c r="K33" s="2062"/>
      <c r="L33" s="2062"/>
      <c r="M33" s="2062"/>
      <c r="N33" s="2062"/>
      <c r="O33" s="2062"/>
      <c r="P33" s="2062"/>
      <c r="Q33" s="2062"/>
      <c r="R33" s="2062"/>
      <c r="S33" s="2062"/>
      <c r="T33" s="2062"/>
      <c r="U33" s="2062"/>
      <c r="V33" s="2062"/>
      <c r="W33" s="2062"/>
      <c r="X33" s="2062"/>
      <c r="Y33" s="2062"/>
      <c r="Z33" s="2062"/>
      <c r="AA33" s="2062"/>
      <c r="AB33" s="2062"/>
      <c r="AC33" s="2062"/>
      <c r="AD33" s="2062"/>
      <c r="AE33" s="2062"/>
      <c r="AF33" s="2062"/>
      <c r="AG33" s="2062"/>
      <c r="AH33" s="2062"/>
      <c r="AI33" s="2062"/>
      <c r="AJ33" s="2062"/>
      <c r="AK33" s="2062"/>
      <c r="AL33" s="2062"/>
    </row>
    <row r="34" spans="2:39" s="2" customFormat="1" ht="45.75" customHeight="1">
      <c r="B34" s="2062"/>
      <c r="C34" s="2062"/>
      <c r="D34" s="2062"/>
      <c r="E34" s="2062"/>
      <c r="F34" s="2062"/>
      <c r="G34" s="2062"/>
      <c r="H34" s="2062"/>
      <c r="I34" s="2062"/>
      <c r="J34" s="2062"/>
      <c r="K34" s="2062"/>
      <c r="L34" s="2062"/>
      <c r="M34" s="2062"/>
      <c r="N34" s="2062"/>
      <c r="O34" s="2062"/>
      <c r="P34" s="2062"/>
      <c r="Q34" s="2062"/>
      <c r="R34" s="2062"/>
      <c r="S34" s="2062"/>
      <c r="T34" s="2062"/>
      <c r="U34" s="2062"/>
      <c r="V34" s="2062"/>
      <c r="W34" s="2062"/>
      <c r="X34" s="2062"/>
      <c r="Y34" s="2062"/>
      <c r="Z34" s="2062"/>
      <c r="AA34" s="2062"/>
      <c r="AB34" s="2062"/>
      <c r="AC34" s="2062"/>
      <c r="AD34" s="2062"/>
      <c r="AE34" s="2062"/>
      <c r="AF34" s="2062"/>
      <c r="AG34" s="2062"/>
      <c r="AH34" s="2062"/>
      <c r="AI34" s="2062"/>
      <c r="AJ34" s="2062"/>
      <c r="AK34" s="2062"/>
      <c r="AL34" s="2062"/>
      <c r="AM34" s="32"/>
    </row>
    <row r="35" spans="2:39" s="2" customFormat="1" ht="9" customHeight="1">
      <c r="B35" s="2" t="s">
        <v>911</v>
      </c>
      <c r="AM35" s="31"/>
    </row>
    <row r="36" spans="2:39" s="2" customFormat="1" ht="21" customHeight="1">
      <c r="B36" s="2" t="s">
        <v>911</v>
      </c>
      <c r="AM36" s="31"/>
    </row>
  </sheetData>
  <protectedRanges>
    <protectedRange sqref="L7:Z7 AI7:AL7 L6:AL6 L8:AL8" name="範囲1"/>
  </protectedRanges>
  <mergeCells count="60">
    <mergeCell ref="B33:AL34"/>
    <mergeCell ref="C26:R26"/>
    <mergeCell ref="S26:AE26"/>
    <mergeCell ref="AF26:AG26"/>
    <mergeCell ref="AI26:AL26"/>
    <mergeCell ref="C27:R27"/>
    <mergeCell ref="S27:AE27"/>
    <mergeCell ref="AF27:AG27"/>
    <mergeCell ref="AI27:AL27"/>
    <mergeCell ref="B28:AH29"/>
    <mergeCell ref="AI28:AL28"/>
    <mergeCell ref="AI29:AL29"/>
    <mergeCell ref="B31:G31"/>
    <mergeCell ref="H31:AL31"/>
    <mergeCell ref="C24:R24"/>
    <mergeCell ref="S24:AE24"/>
    <mergeCell ref="AF24:AG24"/>
    <mergeCell ref="AI24:AL24"/>
    <mergeCell ref="C25:R25"/>
    <mergeCell ref="S25:AE25"/>
    <mergeCell ref="AF25:AG25"/>
    <mergeCell ref="AI25:AL25"/>
    <mergeCell ref="B19:R19"/>
    <mergeCell ref="S19:AD19"/>
    <mergeCell ref="AG19:AL19"/>
    <mergeCell ref="B21:AL21"/>
    <mergeCell ref="B22:R23"/>
    <mergeCell ref="S22:AL22"/>
    <mergeCell ref="S23:AE23"/>
    <mergeCell ref="AF23:AH23"/>
    <mergeCell ref="AI23:AL23"/>
    <mergeCell ref="B18:R18"/>
    <mergeCell ref="S18:AD18"/>
    <mergeCell ref="AG18:AL18"/>
    <mergeCell ref="C12:R12"/>
    <mergeCell ref="S12:AD12"/>
    <mergeCell ref="AG12:AL12"/>
    <mergeCell ref="B13:R13"/>
    <mergeCell ref="S13:AD13"/>
    <mergeCell ref="AG13:AL13"/>
    <mergeCell ref="B14:AF14"/>
    <mergeCell ref="AG14:AL14"/>
    <mergeCell ref="B15:AF15"/>
    <mergeCell ref="AG15:AL15"/>
    <mergeCell ref="B17:AL17"/>
    <mergeCell ref="B8:K8"/>
    <mergeCell ref="L8:AL8"/>
    <mergeCell ref="B10:AL10"/>
    <mergeCell ref="B11:R11"/>
    <mergeCell ref="S11:AD11"/>
    <mergeCell ref="AG11:AL11"/>
    <mergeCell ref="B7:K7"/>
    <mergeCell ref="L7:Z7"/>
    <mergeCell ref="AA7:AH7"/>
    <mergeCell ref="AI7:AL7"/>
    <mergeCell ref="AN1:AO1"/>
    <mergeCell ref="AD2:AL2"/>
    <mergeCell ref="B4:AL4"/>
    <mergeCell ref="B6:K6"/>
    <mergeCell ref="L6:AL6"/>
  </mergeCells>
  <phoneticPr fontId="29"/>
  <hyperlinks>
    <hyperlink ref="AN1" location="目次!A1" display="目次に戻る"/>
    <hyperlink ref="AN1:AO1" location="目次!A41" display="目次に戻る"/>
  </hyperlinks>
  <pageMargins left="0.62992125984251968" right="0.62992125984251968" top="0.55118110236220474" bottom="0.31496062992125984" header="0.51181102362204722" footer="0.51181102362204722"/>
  <pageSetup paperSize="9" scale="76" firstPageNumber="0" orientation="portrait" blackAndWhite="1" cellComments="atEnd" horizontalDpi="300" verticalDpi="300" r:id="rId1"/>
  <headerFooter alignWithMargins="0"/>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7"/>
  <sheetViews>
    <sheetView view="pageBreakPreview" zoomScaleNormal="115" zoomScaleSheetLayoutView="100" workbookViewId="0">
      <selection activeCell="I1" sqref="I1:J1"/>
    </sheetView>
  </sheetViews>
  <sheetFormatPr defaultColWidth="8.625" defaultRowHeight="12"/>
  <cols>
    <col min="1" max="1" width="3.875" style="540" customWidth="1"/>
    <col min="2" max="2" width="13.625" style="540" customWidth="1"/>
    <col min="3" max="3" width="10.5" style="540" customWidth="1"/>
    <col min="4" max="4" width="12.875" style="540" customWidth="1"/>
    <col min="5" max="5" width="11.625" style="540" customWidth="1"/>
    <col min="6" max="6" width="15.875" style="540" customWidth="1"/>
    <col min="7" max="7" width="7.375" style="540" customWidth="1"/>
    <col min="8" max="8" width="14.125" style="540" customWidth="1"/>
    <col min="9" max="16384" width="8.625" style="540"/>
  </cols>
  <sheetData>
    <row r="1" spans="1:11" s="257" customFormat="1" ht="13.5">
      <c r="A1" s="257" t="s">
        <v>1066</v>
      </c>
      <c r="I1" s="795" t="s">
        <v>188</v>
      </c>
      <c r="J1" s="795"/>
    </row>
    <row r="2" spans="1:11" s="257" customFormat="1" ht="15" customHeight="1">
      <c r="A2" s="2076" t="s">
        <v>1067</v>
      </c>
      <c r="B2" s="2076"/>
      <c r="C2" s="2077"/>
      <c r="D2" s="2078"/>
      <c r="I2" s="536"/>
      <c r="J2" s="536"/>
    </row>
    <row r="3" spans="1:11" s="257" customFormat="1" ht="35.450000000000003" customHeight="1">
      <c r="A3" s="2079" t="s">
        <v>1068</v>
      </c>
      <c r="B3" s="2080"/>
      <c r="C3" s="2080"/>
      <c r="D3" s="2080"/>
      <c r="E3" s="2080"/>
      <c r="F3" s="2080"/>
      <c r="G3" s="2080"/>
      <c r="H3" s="2080"/>
    </row>
    <row r="4" spans="1:11" s="257" customFormat="1" ht="21" customHeight="1">
      <c r="G4" s="2081" t="str">
        <f>IF(基本情報入力シート!$D$3="","",基本情報入力シート!$D$3)</f>
        <v/>
      </c>
      <c r="H4" s="2081"/>
    </row>
    <row r="5" spans="1:11" s="257" customFormat="1" ht="13.5">
      <c r="A5" s="257" t="s">
        <v>656</v>
      </c>
    </row>
    <row r="6" spans="1:11" s="257" customFormat="1" ht="17.25" customHeight="1">
      <c r="D6" s="256" t="s">
        <v>1069</v>
      </c>
      <c r="E6" s="257" t="s">
        <v>1070</v>
      </c>
      <c r="F6" s="2075" t="str">
        <f>IF(基本情報入力シート!$D$12="","",基本情報入力シート!$D$12)</f>
        <v/>
      </c>
      <c r="G6" s="2075"/>
      <c r="H6" s="2075"/>
    </row>
    <row r="7" spans="1:11" s="257" customFormat="1" ht="17.45" customHeight="1">
      <c r="E7" s="257" t="s">
        <v>1071</v>
      </c>
      <c r="F7" s="537" t="str">
        <f>IF(基本情報入力シート!$D$16="","",基本情報入力シート!$D$16)</f>
        <v/>
      </c>
      <c r="G7" s="2082" t="str">
        <f>IF(基本情報入力シート!$D$18="","",基本情報入力シート!$D$18)</f>
        <v/>
      </c>
      <c r="H7" s="2082"/>
    </row>
    <row r="8" spans="1:11" s="257" customFormat="1" ht="13.5"/>
    <row r="9" spans="1:11" s="257" customFormat="1" ht="13.5">
      <c r="B9" s="257" t="s">
        <v>1072</v>
      </c>
    </row>
    <row r="10" spans="1:11" s="257" customFormat="1" ht="13.5"/>
    <row r="11" spans="1:11" ht="20.100000000000001" customHeight="1">
      <c r="A11" s="538"/>
      <c r="B11" s="539"/>
      <c r="C11" s="2083" t="s">
        <v>1073</v>
      </c>
      <c r="D11" s="2084"/>
      <c r="E11" s="2085"/>
      <c r="F11" s="2085"/>
      <c r="G11" s="2085"/>
      <c r="H11" s="2086"/>
    </row>
    <row r="12" spans="1:11" ht="20.100000000000001" customHeight="1">
      <c r="A12" s="541" t="s">
        <v>1074</v>
      </c>
      <c r="B12" s="542"/>
      <c r="C12" s="542"/>
      <c r="D12" s="542"/>
      <c r="E12" s="542"/>
      <c r="F12" s="542"/>
      <c r="G12" s="542"/>
      <c r="H12" s="543"/>
    </row>
    <row r="13" spans="1:11" ht="20.100000000000001" customHeight="1">
      <c r="A13" s="544"/>
      <c r="B13" s="545" t="s">
        <v>1075</v>
      </c>
      <c r="C13" s="546"/>
      <c r="D13" s="546"/>
      <c r="E13" s="546"/>
      <c r="F13" s="546"/>
      <c r="G13" s="546"/>
      <c r="H13" s="547"/>
      <c r="I13" s="795"/>
      <c r="J13" s="795"/>
      <c r="K13" s="548"/>
    </row>
    <row r="14" spans="1:11" ht="20.100000000000001" customHeight="1">
      <c r="A14" s="549"/>
      <c r="B14" s="545" t="s">
        <v>1076</v>
      </c>
      <c r="C14" s="546"/>
      <c r="D14" s="546"/>
      <c r="E14" s="546"/>
      <c r="F14" s="546"/>
      <c r="G14" s="546"/>
      <c r="H14" s="547"/>
    </row>
    <row r="15" spans="1:11" ht="20.100000000000001" customHeight="1">
      <c r="A15" s="2087" t="s">
        <v>1077</v>
      </c>
      <c r="B15" s="550" t="s">
        <v>1078</v>
      </c>
      <c r="C15" s="2088" t="str">
        <f>IF(基本情報入力シート!$D$11="","",基本情報入力シート!$D$11)</f>
        <v/>
      </c>
      <c r="D15" s="2089"/>
      <c r="E15" s="2089"/>
      <c r="F15" s="2089"/>
      <c r="G15" s="2089"/>
      <c r="H15" s="2090"/>
    </row>
    <row r="16" spans="1:11" ht="20.100000000000001" customHeight="1">
      <c r="A16" s="2087"/>
      <c r="B16" s="551" t="s">
        <v>1079</v>
      </c>
      <c r="C16" s="2091" t="str">
        <f>IF(基本情報入力シート!$D$12="","",基本情報入力シート!$D$12)</f>
        <v/>
      </c>
      <c r="D16" s="2092"/>
      <c r="E16" s="2092"/>
      <c r="F16" s="2092"/>
      <c r="G16" s="2092"/>
      <c r="H16" s="2093"/>
    </row>
    <row r="17" spans="1:8" ht="20.100000000000001" customHeight="1">
      <c r="A17" s="2087"/>
      <c r="B17" s="2094" t="s">
        <v>1080</v>
      </c>
      <c r="C17" s="552" t="s">
        <v>1081</v>
      </c>
      <c r="D17" s="553" t="str">
        <f>IF(基本情報入力シート!$E$14="","",基本情報入力シート!$E$14)</f>
        <v/>
      </c>
      <c r="E17" s="554"/>
      <c r="F17" s="554"/>
      <c r="G17" s="554"/>
      <c r="H17" s="555"/>
    </row>
    <row r="18" spans="1:8" ht="20.100000000000001" customHeight="1">
      <c r="A18" s="2087"/>
      <c r="B18" s="2095"/>
      <c r="C18" s="2096" t="str">
        <f>IF(基本情報入力シート!$D$15="","",基本情報入力シート!$D$15)</f>
        <v/>
      </c>
      <c r="D18" s="2097"/>
      <c r="E18" s="2097"/>
      <c r="F18" s="2097"/>
      <c r="G18" s="2097"/>
      <c r="H18" s="2098"/>
    </row>
    <row r="19" spans="1:8" ht="20.100000000000001" customHeight="1">
      <c r="A19" s="2087"/>
      <c r="B19" s="556" t="s">
        <v>1082</v>
      </c>
      <c r="C19" s="557" t="s">
        <v>1083</v>
      </c>
      <c r="D19" s="558" t="str">
        <f>IF(指定・更新申請!$E$21="","",指定・更新申請!$E$21)</f>
        <v/>
      </c>
      <c r="E19" s="557" t="s">
        <v>1084</v>
      </c>
      <c r="F19" s="2099" t="str">
        <f>IF(指定・更新申請!$P$21="","",指定・更新申請!$P$21)</f>
        <v/>
      </c>
      <c r="G19" s="2100"/>
      <c r="H19" s="2101"/>
    </row>
    <row r="20" spans="1:8" ht="20.100000000000001" customHeight="1">
      <c r="A20" s="2087"/>
      <c r="B20" s="556" t="s">
        <v>1085</v>
      </c>
      <c r="C20" s="2105" t="str">
        <f>IF(基本情報入力シート!$D$13="","",基本情報入力シート!$D$13)</f>
        <v/>
      </c>
      <c r="D20" s="2106"/>
      <c r="E20" s="2106"/>
      <c r="F20" s="2106"/>
      <c r="G20" s="2106"/>
      <c r="H20" s="2107"/>
    </row>
    <row r="21" spans="1:8" ht="20.100000000000001" customHeight="1">
      <c r="A21" s="2087"/>
      <c r="B21" s="2094" t="s">
        <v>1086</v>
      </c>
      <c r="C21" s="2109" t="s">
        <v>1087</v>
      </c>
      <c r="D21" s="2111" t="str">
        <f>IF(基本情報入力シート!$D$16="","",基本情報入力シート!$D$16)</f>
        <v/>
      </c>
      <c r="E21" s="559" t="s">
        <v>1088</v>
      </c>
      <c r="F21" s="560" t="str">
        <f>IF(基本情報入力シート!$D$17="","",基本情報入力シート!$D$17)</f>
        <v/>
      </c>
      <c r="G21" s="2113" t="s">
        <v>1089</v>
      </c>
      <c r="H21" s="2114" t="str">
        <f>IF(指定・更新申請!$O$24="","",指定・更新申請!$O$24)</f>
        <v/>
      </c>
    </row>
    <row r="22" spans="1:8" ht="20.100000000000001" customHeight="1">
      <c r="A22" s="2087"/>
      <c r="B22" s="2108"/>
      <c r="C22" s="2110"/>
      <c r="D22" s="2112"/>
      <c r="E22" s="561" t="s">
        <v>1090</v>
      </c>
      <c r="F22" s="562" t="str">
        <f>IF(基本情報入力シート!$D$18="","",基本情報入力シート!$D$18)</f>
        <v/>
      </c>
      <c r="G22" s="2083"/>
      <c r="H22" s="2114"/>
    </row>
    <row r="23" spans="1:8" ht="20.100000000000001" customHeight="1">
      <c r="A23" s="2087"/>
      <c r="B23" s="2115" t="s">
        <v>1091</v>
      </c>
      <c r="C23" s="552" t="s">
        <v>1081</v>
      </c>
      <c r="D23" s="553" t="str">
        <f>IF(基本情報入力シート!$E$14="","",基本情報入力シート!$E$14)</f>
        <v/>
      </c>
      <c r="E23" s="554"/>
      <c r="F23" s="554"/>
      <c r="G23" s="554"/>
      <c r="H23" s="555"/>
    </row>
    <row r="24" spans="1:8" ht="20.100000000000001" customHeight="1">
      <c r="A24" s="2087"/>
      <c r="B24" s="2116"/>
      <c r="C24" s="2117" t="str">
        <f>IF(基本情報入力シート!$D$15="","",基本情報入力シート!$D$15)</f>
        <v/>
      </c>
      <c r="D24" s="2118"/>
      <c r="E24" s="2118"/>
      <c r="F24" s="2118"/>
      <c r="G24" s="2118"/>
      <c r="H24" s="2112"/>
    </row>
    <row r="25" spans="1:8" ht="20.100000000000001" customHeight="1">
      <c r="A25" s="2102" t="s">
        <v>1092</v>
      </c>
      <c r="B25" s="2119"/>
      <c r="C25" s="557" t="s">
        <v>1093</v>
      </c>
      <c r="D25" s="557" t="s">
        <v>1094</v>
      </c>
      <c r="E25" s="556" t="s">
        <v>1095</v>
      </c>
      <c r="F25" s="2083" t="s">
        <v>1096</v>
      </c>
      <c r="G25" s="2120"/>
      <c r="H25" s="2084"/>
    </row>
    <row r="26" spans="1:8" ht="20.100000000000001" customHeight="1">
      <c r="A26" s="2119"/>
      <c r="B26" s="2119"/>
      <c r="C26" s="563" t="s">
        <v>1097</v>
      </c>
      <c r="D26" s="563" t="s">
        <v>1098</v>
      </c>
      <c r="E26" s="564"/>
      <c r="F26" s="2121"/>
      <c r="G26" s="2122"/>
      <c r="H26" s="2123"/>
    </row>
    <row r="27" spans="1:8" ht="35.450000000000003" customHeight="1">
      <c r="A27" s="2102" t="s">
        <v>1099</v>
      </c>
      <c r="B27" s="2102"/>
      <c r="C27" s="2103" t="s">
        <v>1100</v>
      </c>
      <c r="D27" s="2104"/>
      <c r="E27" s="2104"/>
      <c r="F27" s="2104"/>
      <c r="G27" s="2104"/>
      <c r="H27" s="2078"/>
    </row>
    <row r="28" spans="1:8" ht="35.450000000000003" customHeight="1">
      <c r="A28" s="2102"/>
      <c r="B28" s="2102"/>
      <c r="C28" s="2103" t="s">
        <v>1101</v>
      </c>
      <c r="D28" s="2104"/>
      <c r="E28" s="2104"/>
      <c r="F28" s="2104"/>
      <c r="G28" s="2104"/>
      <c r="H28" s="2078"/>
    </row>
    <row r="29" spans="1:8" ht="22.5" customHeight="1">
      <c r="A29" s="2102" t="s">
        <v>1102</v>
      </c>
      <c r="B29" s="2102"/>
      <c r="C29" s="2115" t="s">
        <v>1103</v>
      </c>
      <c r="D29" s="2083" t="s">
        <v>1104</v>
      </c>
      <c r="E29" s="2125"/>
      <c r="F29" s="2126"/>
      <c r="G29" s="2083" t="s">
        <v>1105</v>
      </c>
      <c r="H29" s="2084"/>
    </row>
    <row r="30" spans="1:8" ht="22.5" customHeight="1">
      <c r="A30" s="2102"/>
      <c r="B30" s="2102"/>
      <c r="C30" s="2124"/>
      <c r="D30" s="2121"/>
      <c r="E30" s="2127"/>
      <c r="F30" s="2128"/>
      <c r="G30" s="2129" t="s">
        <v>1106</v>
      </c>
      <c r="H30" s="2130"/>
    </row>
    <row r="31" spans="1:8" ht="22.5" customHeight="1">
      <c r="A31" s="2102"/>
      <c r="B31" s="2102"/>
      <c r="C31" s="556" t="s">
        <v>1107</v>
      </c>
      <c r="D31" s="2131" t="s">
        <v>1108</v>
      </c>
      <c r="E31" s="2104"/>
      <c r="F31" s="2104"/>
      <c r="G31" s="2104"/>
      <c r="H31" s="2078"/>
    </row>
    <row r="32" spans="1:8" ht="22.5" customHeight="1">
      <c r="A32" s="2102"/>
      <c r="B32" s="2102"/>
      <c r="C32" s="556" t="s">
        <v>1109</v>
      </c>
      <c r="D32" s="2131" t="s">
        <v>1110</v>
      </c>
      <c r="E32" s="2104"/>
      <c r="F32" s="2104"/>
      <c r="G32" s="2104"/>
      <c r="H32" s="2078"/>
    </row>
    <row r="33" spans="1:8" ht="20.100000000000001" customHeight="1">
      <c r="A33" s="2087" t="s">
        <v>1111</v>
      </c>
      <c r="B33" s="2103" t="s">
        <v>1112</v>
      </c>
      <c r="C33" s="2104"/>
      <c r="D33" s="2078"/>
      <c r="E33" s="2132"/>
      <c r="F33" s="2133"/>
      <c r="G33" s="2133"/>
      <c r="H33" s="2134"/>
    </row>
    <row r="34" spans="1:8" ht="20.100000000000001" customHeight="1">
      <c r="A34" s="2087"/>
      <c r="B34" s="2103" t="s">
        <v>1113</v>
      </c>
      <c r="C34" s="2104"/>
      <c r="D34" s="2078"/>
      <c r="E34" s="2132"/>
      <c r="F34" s="2133"/>
      <c r="G34" s="2133"/>
      <c r="H34" s="2134"/>
    </row>
    <row r="35" spans="1:8" ht="20.100000000000001" customHeight="1">
      <c r="A35" s="2087"/>
      <c r="B35" s="2103" t="s">
        <v>1114</v>
      </c>
      <c r="C35" s="2104"/>
      <c r="D35" s="2078"/>
      <c r="E35" s="2132"/>
      <c r="F35" s="2133"/>
      <c r="G35" s="2133"/>
      <c r="H35" s="2134"/>
    </row>
    <row r="36" spans="1:8" ht="20.100000000000001" customHeight="1">
      <c r="A36" s="2087"/>
      <c r="B36" s="2103" t="s">
        <v>1115</v>
      </c>
      <c r="C36" s="2104"/>
      <c r="D36" s="2078"/>
      <c r="E36" s="2132"/>
      <c r="F36" s="2133"/>
      <c r="G36" s="2133"/>
      <c r="H36" s="2134"/>
    </row>
    <row r="37" spans="1:8" ht="20.100000000000001" customHeight="1">
      <c r="A37" s="2087"/>
      <c r="B37" s="2103" t="s">
        <v>1116</v>
      </c>
      <c r="C37" s="2104"/>
      <c r="D37" s="2078"/>
      <c r="E37" s="2121" t="s">
        <v>1117</v>
      </c>
      <c r="F37" s="2122"/>
      <c r="G37" s="2122"/>
      <c r="H37" s="2123"/>
    </row>
  </sheetData>
  <mergeCells count="49">
    <mergeCell ref="E37:H37"/>
    <mergeCell ref="A33:A37"/>
    <mergeCell ref="B33:D33"/>
    <mergeCell ref="E33:H33"/>
    <mergeCell ref="B34:D34"/>
    <mergeCell ref="E34:H34"/>
    <mergeCell ref="B35:D35"/>
    <mergeCell ref="E35:H35"/>
    <mergeCell ref="B36:D36"/>
    <mergeCell ref="E36:H36"/>
    <mergeCell ref="B37:D37"/>
    <mergeCell ref="A29:B32"/>
    <mergeCell ref="C29:C30"/>
    <mergeCell ref="D29:F29"/>
    <mergeCell ref="G29:H29"/>
    <mergeCell ref="D30:F30"/>
    <mergeCell ref="G30:H30"/>
    <mergeCell ref="D31:H31"/>
    <mergeCell ref="D32:H32"/>
    <mergeCell ref="A27:B28"/>
    <mergeCell ref="C27:H27"/>
    <mergeCell ref="C28:H28"/>
    <mergeCell ref="C20:H20"/>
    <mergeCell ref="B21:B22"/>
    <mergeCell ref="C21:C22"/>
    <mergeCell ref="D21:D22"/>
    <mergeCell ref="G21:G22"/>
    <mergeCell ref="H21:H22"/>
    <mergeCell ref="B23:B24"/>
    <mergeCell ref="C24:H24"/>
    <mergeCell ref="A25:B26"/>
    <mergeCell ref="F25:H25"/>
    <mergeCell ref="F26:H26"/>
    <mergeCell ref="G7:H7"/>
    <mergeCell ref="C11:D11"/>
    <mergeCell ref="E11:H11"/>
    <mergeCell ref="I13:J13"/>
    <mergeCell ref="A15:A24"/>
    <mergeCell ref="C15:H15"/>
    <mergeCell ref="C16:H16"/>
    <mergeCell ref="B17:B18"/>
    <mergeCell ref="C18:H18"/>
    <mergeCell ref="F19:H19"/>
    <mergeCell ref="F6:H6"/>
    <mergeCell ref="I1:J1"/>
    <mergeCell ref="A2:B2"/>
    <mergeCell ref="C2:D2"/>
    <mergeCell ref="A3:H3"/>
    <mergeCell ref="G4:H4"/>
  </mergeCells>
  <phoneticPr fontId="29"/>
  <hyperlinks>
    <hyperlink ref="I1" location="目次!A1" display="目次に戻る"/>
    <hyperlink ref="I1:J1" location="目次!A42" display="目次に戻る"/>
  </hyperlinks>
  <printOptions horizontalCentered="1"/>
  <pageMargins left="0.70866141732283472" right="0.70866141732283472" top="0.74803149606299213" bottom="0.74803149606299213" header="0.31496062992125984" footer="0.31496062992125984"/>
  <pageSetup paperSize="9" scale="88" orientation="portrait" blackAndWhite="1" r:id="rId1"/>
  <legacyDrawing r:id="rId2"/>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30"/>
  <sheetViews>
    <sheetView view="pageBreakPreview" zoomScaleNormal="115" zoomScaleSheetLayoutView="100" workbookViewId="0">
      <selection activeCell="W1" sqref="W1"/>
    </sheetView>
  </sheetViews>
  <sheetFormatPr defaultColWidth="8.625" defaultRowHeight="12"/>
  <cols>
    <col min="1" max="1" width="3.875" style="540" customWidth="1"/>
    <col min="2" max="2" width="4.625" style="540" customWidth="1"/>
    <col min="3" max="3" width="13.625" style="540" customWidth="1"/>
    <col min="4" max="4" width="14.125" style="540" customWidth="1"/>
    <col min="5" max="5" width="10.375" style="540" customWidth="1"/>
    <col min="6" max="22" width="2.125" style="540" customWidth="1"/>
    <col min="23" max="23" width="16.125" style="540" bestFit="1" customWidth="1"/>
    <col min="24" max="16384" width="8.625" style="540"/>
  </cols>
  <sheetData>
    <row r="1" spans="1:27" s="257" customFormat="1" ht="18.75">
      <c r="A1" s="257" t="s">
        <v>1199</v>
      </c>
      <c r="W1" s="700" t="s">
        <v>188</v>
      </c>
      <c r="X1" s="164"/>
      <c r="Y1" s="565"/>
      <c r="Z1" s="565"/>
      <c r="AA1" s="565"/>
    </row>
    <row r="2" spans="1:27" s="257" customFormat="1" ht="15" customHeight="1">
      <c r="A2" s="2136" t="s">
        <v>1067</v>
      </c>
      <c r="B2" s="2136"/>
      <c r="C2" s="2136"/>
      <c r="D2" s="2137"/>
      <c r="E2" s="2138"/>
    </row>
    <row r="3" spans="1:27" s="257" customFormat="1" ht="35.450000000000003" customHeight="1">
      <c r="A3" s="2079" t="s">
        <v>1200</v>
      </c>
      <c r="B3" s="2079"/>
      <c r="C3" s="2080"/>
      <c r="D3" s="2080"/>
      <c r="E3" s="2080"/>
      <c r="F3" s="2080"/>
      <c r="G3" s="2080"/>
      <c r="H3" s="2080"/>
      <c r="I3" s="2080"/>
      <c r="J3" s="2080"/>
      <c r="K3" s="2080"/>
      <c r="L3" s="2080"/>
      <c r="M3" s="2080"/>
      <c r="N3" s="2080"/>
      <c r="O3" s="2080"/>
      <c r="P3" s="2080"/>
      <c r="Q3" s="2080"/>
      <c r="R3" s="2080"/>
      <c r="S3" s="2080"/>
      <c r="T3" s="2080"/>
      <c r="U3" s="2080"/>
      <c r="V3" s="2080"/>
    </row>
    <row r="4" spans="1:27" s="257" customFormat="1" ht="17.45" customHeight="1">
      <c r="A4" s="693"/>
      <c r="B4" s="693"/>
      <c r="C4" s="694"/>
      <c r="D4" s="694"/>
      <c r="E4" s="694"/>
      <c r="F4" s="694"/>
      <c r="G4" s="694"/>
      <c r="H4" s="694"/>
      <c r="I4" s="694"/>
      <c r="J4" s="694"/>
      <c r="K4" s="694"/>
      <c r="L4" s="694"/>
      <c r="M4" s="694"/>
      <c r="N4" s="694"/>
      <c r="O4" s="694"/>
      <c r="P4" s="694"/>
      <c r="Q4" s="694"/>
      <c r="R4" s="694"/>
      <c r="S4" s="694"/>
      <c r="T4" s="694"/>
      <c r="U4" s="694"/>
      <c r="V4" s="694"/>
      <c r="W4" s="565"/>
      <c r="X4" s="565"/>
    </row>
    <row r="5" spans="1:27" s="257" customFormat="1" ht="21" customHeight="1">
      <c r="F5" s="2139">
        <v>45757</v>
      </c>
      <c r="G5" s="2139"/>
      <c r="H5" s="2139"/>
      <c r="I5" s="2139"/>
      <c r="J5" s="2139"/>
      <c r="K5" s="2139"/>
      <c r="L5" s="2139"/>
      <c r="M5" s="2139"/>
      <c r="N5" s="2139"/>
      <c r="O5" s="2139"/>
      <c r="P5" s="2139"/>
      <c r="Q5" s="2139"/>
      <c r="R5" s="2139"/>
      <c r="S5" s="2139"/>
      <c r="T5" s="2139"/>
      <c r="U5" s="2139"/>
      <c r="V5" s="2139"/>
    </row>
    <row r="6" spans="1:27" s="257" customFormat="1" ht="21" customHeight="1">
      <c r="V6" s="256"/>
    </row>
    <row r="7" spans="1:27" s="257" customFormat="1" ht="13.5">
      <c r="A7" s="257" t="s">
        <v>656</v>
      </c>
    </row>
    <row r="8" spans="1:27" s="257" customFormat="1" ht="13.5"/>
    <row r="9" spans="1:27" s="257" customFormat="1" ht="17.45" customHeight="1">
      <c r="D9" s="256" t="s">
        <v>1201</v>
      </c>
      <c r="E9" s="257" t="s">
        <v>1202</v>
      </c>
      <c r="F9" s="2140" t="s">
        <v>1203</v>
      </c>
      <c r="G9" s="2140"/>
      <c r="H9" s="2140"/>
      <c r="I9" s="2140"/>
      <c r="J9" s="2140"/>
      <c r="K9" s="2140"/>
      <c r="L9" s="2140"/>
      <c r="M9" s="2140"/>
      <c r="N9" s="2140"/>
      <c r="O9" s="2140"/>
      <c r="P9" s="2140"/>
      <c r="Q9" s="2140"/>
      <c r="R9" s="2140"/>
      <c r="S9" s="2140"/>
      <c r="T9" s="2140"/>
      <c r="U9" s="2140"/>
      <c r="V9" s="2140"/>
    </row>
    <row r="10" spans="1:27" s="257" customFormat="1" ht="17.45" customHeight="1">
      <c r="E10" s="257" t="s">
        <v>1204</v>
      </c>
      <c r="F10" s="2135" t="s">
        <v>1205</v>
      </c>
      <c r="G10" s="2135"/>
      <c r="H10" s="2135"/>
      <c r="I10" s="2135"/>
      <c r="J10" s="2135"/>
      <c r="K10" s="2135"/>
      <c r="L10" s="2135"/>
      <c r="M10" s="2135"/>
      <c r="N10" s="2135" t="s">
        <v>1206</v>
      </c>
      <c r="O10" s="2135"/>
      <c r="P10" s="2135"/>
      <c r="Q10" s="2135"/>
      <c r="R10" s="2135"/>
      <c r="S10" s="2135"/>
      <c r="T10" s="2135"/>
      <c r="U10" s="2135"/>
      <c r="V10" s="2135"/>
    </row>
    <row r="11" spans="1:27" s="257" customFormat="1" ht="13.5"/>
    <row r="12" spans="1:27" s="257" customFormat="1" ht="13.5">
      <c r="C12" s="257" t="s">
        <v>1207</v>
      </c>
    </row>
    <row r="13" spans="1:27" s="257" customFormat="1" ht="13.5"/>
    <row r="14" spans="1:27" s="257" customFormat="1" ht="20.100000000000001" customHeight="1">
      <c r="A14" s="566"/>
      <c r="B14" s="566"/>
      <c r="C14" s="695"/>
      <c r="D14" s="2145" t="s">
        <v>1208</v>
      </c>
      <c r="E14" s="2146"/>
      <c r="F14" s="696" t="s">
        <v>74</v>
      </c>
      <c r="G14" s="697">
        <v>1</v>
      </c>
      <c r="H14" s="697">
        <v>5</v>
      </c>
      <c r="I14" s="697">
        <v>1</v>
      </c>
      <c r="J14" s="697">
        <v>0</v>
      </c>
      <c r="K14" s="697">
        <v>0</v>
      </c>
      <c r="L14" s="697">
        <v>0</v>
      </c>
      <c r="M14" s="697" t="s">
        <v>1209</v>
      </c>
      <c r="N14" s="697" t="s">
        <v>1211</v>
      </c>
      <c r="O14" s="697" t="s">
        <v>1210</v>
      </c>
      <c r="P14" s="697" t="s">
        <v>1211</v>
      </c>
      <c r="Q14" s="697">
        <v>9</v>
      </c>
      <c r="R14" s="697">
        <v>1</v>
      </c>
      <c r="S14" s="697">
        <v>5</v>
      </c>
      <c r="T14" s="697">
        <v>1</v>
      </c>
      <c r="U14" s="697">
        <v>0</v>
      </c>
      <c r="V14" s="698">
        <v>0</v>
      </c>
    </row>
    <row r="15" spans="1:27" s="257" customFormat="1" ht="23.1" customHeight="1">
      <c r="A15" s="2145" t="s">
        <v>1212</v>
      </c>
      <c r="B15" s="2147"/>
      <c r="C15" s="2148"/>
      <c r="D15" s="2148"/>
      <c r="E15" s="2148"/>
      <c r="F15" s="2148"/>
      <c r="G15" s="2148"/>
      <c r="H15" s="2148"/>
      <c r="I15" s="2148"/>
      <c r="J15" s="2148"/>
      <c r="K15" s="2148"/>
      <c r="L15" s="2148"/>
      <c r="M15" s="2148"/>
      <c r="N15" s="2148"/>
      <c r="O15" s="2148"/>
      <c r="P15" s="2148"/>
      <c r="Q15" s="2148"/>
      <c r="R15" s="2148"/>
      <c r="S15" s="2148"/>
      <c r="T15" s="2148"/>
      <c r="U15" s="2148"/>
      <c r="V15" s="2149"/>
    </row>
    <row r="16" spans="1:27" s="257" customFormat="1" ht="21.95" customHeight="1">
      <c r="A16" s="688"/>
      <c r="B16" s="689">
        <v>1</v>
      </c>
      <c r="C16" s="257" t="s">
        <v>1213</v>
      </c>
      <c r="V16" s="567"/>
    </row>
    <row r="17" spans="1:22" s="257" customFormat="1" ht="21.95" customHeight="1">
      <c r="A17" s="688"/>
      <c r="B17" s="689">
        <v>2</v>
      </c>
      <c r="C17" s="257" t="s">
        <v>1214</v>
      </c>
      <c r="V17" s="567"/>
    </row>
    <row r="18" spans="1:22" s="257" customFormat="1" ht="21.95" customHeight="1">
      <c r="A18" s="688"/>
      <c r="B18" s="689">
        <v>3</v>
      </c>
      <c r="C18" s="257" t="s">
        <v>1215</v>
      </c>
      <c r="V18" s="567"/>
    </row>
    <row r="19" spans="1:22" s="257" customFormat="1" ht="21.95" customHeight="1">
      <c r="A19" s="688"/>
      <c r="B19" s="689">
        <v>4</v>
      </c>
      <c r="C19" s="257" t="s">
        <v>1216</v>
      </c>
      <c r="V19" s="567"/>
    </row>
    <row r="20" spans="1:22" s="257" customFormat="1" ht="21.95" customHeight="1">
      <c r="A20" s="688"/>
      <c r="B20" s="689">
        <v>5</v>
      </c>
      <c r="C20" s="257" t="s">
        <v>1217</v>
      </c>
      <c r="V20" s="567"/>
    </row>
    <row r="21" spans="1:22" s="257" customFormat="1" ht="21.95" customHeight="1">
      <c r="A21" s="688"/>
      <c r="B21" s="699" t="s">
        <v>1218</v>
      </c>
      <c r="C21" s="257" t="s">
        <v>1219</v>
      </c>
      <c r="V21" s="567"/>
    </row>
    <row r="22" spans="1:22" s="257" customFormat="1" ht="21.95" customHeight="1">
      <c r="A22" s="688"/>
      <c r="B22" s="689">
        <v>7</v>
      </c>
      <c r="C22" s="257" t="s">
        <v>1220</v>
      </c>
      <c r="V22" s="567"/>
    </row>
    <row r="23" spans="1:22" s="257" customFormat="1" ht="21.95" customHeight="1">
      <c r="A23" s="690"/>
      <c r="B23" s="691">
        <v>8</v>
      </c>
      <c r="C23" s="566" t="s">
        <v>1221</v>
      </c>
      <c r="D23" s="566"/>
      <c r="E23" s="566"/>
      <c r="F23" s="566"/>
      <c r="G23" s="566"/>
      <c r="H23" s="566"/>
      <c r="I23" s="566"/>
      <c r="J23" s="566"/>
      <c r="K23" s="566"/>
      <c r="L23" s="566"/>
      <c r="M23" s="566"/>
      <c r="N23" s="566"/>
      <c r="O23" s="566"/>
      <c r="P23" s="566"/>
      <c r="Q23" s="566"/>
      <c r="R23" s="566"/>
      <c r="S23" s="566"/>
      <c r="T23" s="566"/>
      <c r="U23" s="566"/>
      <c r="V23" s="695"/>
    </row>
    <row r="24" spans="1:22" s="257" customFormat="1" ht="19.5" customHeight="1"/>
    <row r="25" spans="1:22" s="257" customFormat="1" ht="23.1" customHeight="1">
      <c r="A25" s="2136" t="s">
        <v>1222</v>
      </c>
      <c r="B25" s="2136"/>
      <c r="C25" s="2150"/>
      <c r="D25" s="2150"/>
      <c r="E25" s="2150"/>
      <c r="F25" s="2150"/>
      <c r="G25" s="2150"/>
      <c r="H25" s="2150"/>
      <c r="I25" s="2150"/>
      <c r="J25" s="2150"/>
      <c r="K25" s="2150"/>
      <c r="L25" s="2150"/>
      <c r="M25" s="2150"/>
      <c r="N25" s="2150"/>
      <c r="O25" s="2150"/>
      <c r="P25" s="2150"/>
      <c r="Q25" s="2150"/>
      <c r="R25" s="2150"/>
      <c r="S25" s="2150"/>
      <c r="T25" s="2150"/>
      <c r="U25" s="2150"/>
      <c r="V25" s="2150"/>
    </row>
    <row r="26" spans="1:22" s="257" customFormat="1" ht="15.6" customHeight="1">
      <c r="A26" s="2151" t="s">
        <v>1223</v>
      </c>
      <c r="B26" s="2152"/>
      <c r="C26" s="2153"/>
      <c r="D26" s="2153"/>
      <c r="E26" s="2153"/>
      <c r="F26" s="2153"/>
      <c r="G26" s="2153"/>
      <c r="H26" s="2153"/>
      <c r="I26" s="2153"/>
      <c r="J26" s="2153"/>
      <c r="K26" s="2153"/>
      <c r="L26" s="2153"/>
      <c r="M26" s="2153"/>
      <c r="N26" s="2153"/>
      <c r="O26" s="2153"/>
      <c r="P26" s="2153"/>
      <c r="Q26" s="2153"/>
      <c r="R26" s="2153"/>
      <c r="S26" s="2153"/>
      <c r="T26" s="2153"/>
      <c r="U26" s="2153"/>
      <c r="V26" s="2154"/>
    </row>
    <row r="27" spans="1:22" s="257" customFormat="1" ht="81.95" customHeight="1">
      <c r="A27" s="2141" t="s">
        <v>1224</v>
      </c>
      <c r="B27" s="2142"/>
      <c r="C27" s="2143"/>
      <c r="D27" s="2143"/>
      <c r="E27" s="2143"/>
      <c r="F27" s="2143"/>
      <c r="G27" s="2143"/>
      <c r="H27" s="2143"/>
      <c r="I27" s="2143"/>
      <c r="J27" s="2143"/>
      <c r="K27" s="2143"/>
      <c r="L27" s="2143"/>
      <c r="M27" s="2143"/>
      <c r="N27" s="2143"/>
      <c r="O27" s="2143"/>
      <c r="P27" s="2143"/>
      <c r="Q27" s="2143"/>
      <c r="R27" s="2143"/>
      <c r="S27" s="2143"/>
      <c r="T27" s="2143"/>
      <c r="U27" s="2143"/>
      <c r="V27" s="2144"/>
    </row>
    <row r="28" spans="1:22" s="257" customFormat="1" ht="15.6" customHeight="1">
      <c r="A28" s="2151" t="s">
        <v>1225</v>
      </c>
      <c r="B28" s="2152"/>
      <c r="C28" s="2153"/>
      <c r="D28" s="2153"/>
      <c r="E28" s="2153"/>
      <c r="F28" s="2153"/>
      <c r="G28" s="2153"/>
      <c r="H28" s="2153"/>
      <c r="I28" s="2153"/>
      <c r="J28" s="2153"/>
      <c r="K28" s="2153"/>
      <c r="L28" s="2153"/>
      <c r="M28" s="2153"/>
      <c r="N28" s="2153"/>
      <c r="O28" s="2153"/>
      <c r="P28" s="2153"/>
      <c r="Q28" s="2153"/>
      <c r="R28" s="2153"/>
      <c r="S28" s="2153"/>
      <c r="T28" s="2153"/>
      <c r="U28" s="2153"/>
      <c r="V28" s="2154"/>
    </row>
    <row r="29" spans="1:22" s="257" customFormat="1" ht="82.5" customHeight="1">
      <c r="A29" s="2141" t="s">
        <v>1226</v>
      </c>
      <c r="B29" s="2142"/>
      <c r="C29" s="2143"/>
      <c r="D29" s="2143"/>
      <c r="E29" s="2143"/>
      <c r="F29" s="2143"/>
      <c r="G29" s="2143"/>
      <c r="H29" s="2143"/>
      <c r="I29" s="2143"/>
      <c r="J29" s="2143"/>
      <c r="K29" s="2143"/>
      <c r="L29" s="2143"/>
      <c r="M29" s="2143"/>
      <c r="N29" s="2143"/>
      <c r="O29" s="2143"/>
      <c r="P29" s="2143"/>
      <c r="Q29" s="2143"/>
      <c r="R29" s="2143"/>
      <c r="S29" s="2143"/>
      <c r="T29" s="2143"/>
      <c r="U29" s="2143"/>
      <c r="V29" s="2144"/>
    </row>
    <row r="30" spans="1:22" s="257" customFormat="1" ht="13.5"/>
  </sheetData>
  <mergeCells count="14">
    <mergeCell ref="A29:V29"/>
    <mergeCell ref="D14:E14"/>
    <mergeCell ref="A15:V15"/>
    <mergeCell ref="A25:V25"/>
    <mergeCell ref="A26:V26"/>
    <mergeCell ref="A27:V27"/>
    <mergeCell ref="A28:V28"/>
    <mergeCell ref="F10:M10"/>
    <mergeCell ref="N10:V10"/>
    <mergeCell ref="A2:C2"/>
    <mergeCell ref="D2:E2"/>
    <mergeCell ref="A3:V3"/>
    <mergeCell ref="F5:V5"/>
    <mergeCell ref="F9:V9"/>
  </mergeCells>
  <phoneticPr fontId="29"/>
  <dataValidations count="8">
    <dataValidation type="list" allowBlank="1" showInputMessage="1" showErrorMessage="1" sqref="B16">
      <formula1>"1,①"</formula1>
    </dataValidation>
    <dataValidation type="list" allowBlank="1" showInputMessage="1" showErrorMessage="1" sqref="B17">
      <formula1>"2,②"</formula1>
    </dataValidation>
    <dataValidation type="list" allowBlank="1" showInputMessage="1" showErrorMessage="1" sqref="B18">
      <formula1>"3,③"</formula1>
    </dataValidation>
    <dataValidation type="list" allowBlank="1" showInputMessage="1" showErrorMessage="1" sqref="B19">
      <formula1>"4,④"</formula1>
    </dataValidation>
    <dataValidation type="list" allowBlank="1" showInputMessage="1" showErrorMessage="1" sqref="B20">
      <formula1>"5,⑤"</formula1>
    </dataValidation>
    <dataValidation type="list" allowBlank="1" showInputMessage="1" showErrorMessage="1" sqref="B21">
      <formula1>"6,⑥"</formula1>
    </dataValidation>
    <dataValidation type="list" allowBlank="1" showInputMessage="1" showErrorMessage="1" sqref="B22">
      <formula1>"7,⑦"</formula1>
    </dataValidation>
    <dataValidation type="list" allowBlank="1" showInputMessage="1" showErrorMessage="1" sqref="B23">
      <formula1>"8,⑧"</formula1>
    </dataValidation>
  </dataValidations>
  <hyperlinks>
    <hyperlink ref="W1" location="目次!A55" display="目次に戻る"/>
  </hyperlinks>
  <printOptions horizontalCentered="1"/>
  <pageMargins left="0.78740157480314965" right="0.78740157480314965" top="0.78740157480314965" bottom="0.59055118110236227" header="0.31496062992125984" footer="0.31496062992125984"/>
  <pageSetup paperSize="9" scale="95" orientation="portrait" blackAndWhite="1"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70"/>
  <sheetViews>
    <sheetView view="pageBreakPreview" zoomScaleNormal="100" zoomScaleSheetLayoutView="100" workbookViewId="0">
      <selection activeCell="D11" sqref="D11"/>
    </sheetView>
  </sheetViews>
  <sheetFormatPr defaultColWidth="2.25" defaultRowHeight="13.5" customHeight="1"/>
  <cols>
    <col min="1" max="1" width="2.625" style="53" customWidth="1"/>
    <col min="2" max="2" width="6.625" style="53" customWidth="1"/>
    <col min="3" max="3" width="8.625" style="53" customWidth="1"/>
    <col min="4" max="4" width="10.625" style="53" customWidth="1"/>
    <col min="5" max="5" width="8.625" style="53" customWidth="1"/>
    <col min="6" max="6" width="6.625" style="53" customWidth="1"/>
    <col min="7" max="7" width="8.125" style="53" customWidth="1"/>
    <col min="8" max="21" width="2.625" style="53" customWidth="1"/>
    <col min="22" max="16384" width="2.25" style="53"/>
  </cols>
  <sheetData>
    <row r="1" spans="1:26" ht="13.5" customHeight="1">
      <c r="A1" s="53" t="s">
        <v>1250</v>
      </c>
    </row>
    <row r="2" spans="1:26" ht="5.0999999999999996" customHeight="1"/>
    <row r="3" spans="1:26">
      <c r="A3" s="792" t="s">
        <v>187</v>
      </c>
      <c r="B3" s="792"/>
      <c r="C3" s="792"/>
      <c r="D3" s="792"/>
      <c r="E3" s="792"/>
      <c r="F3" s="792"/>
      <c r="G3" s="792"/>
      <c r="H3" s="792"/>
      <c r="I3" s="792"/>
      <c r="J3" s="792"/>
      <c r="K3" s="792"/>
      <c r="L3" s="792"/>
      <c r="M3" s="792"/>
      <c r="N3" s="792"/>
      <c r="O3" s="792"/>
      <c r="P3" s="792"/>
      <c r="Q3" s="792"/>
      <c r="R3" s="792"/>
      <c r="S3" s="792"/>
      <c r="T3" s="792"/>
      <c r="U3" s="792"/>
      <c r="V3" s="795" t="s">
        <v>188</v>
      </c>
      <c r="W3" s="795"/>
      <c r="X3" s="795"/>
      <c r="Y3" s="795"/>
      <c r="Z3" s="795"/>
    </row>
    <row r="4" spans="1:26">
      <c r="A4" s="792" t="s">
        <v>189</v>
      </c>
      <c r="B4" s="792"/>
      <c r="C4" s="792"/>
      <c r="D4" s="792"/>
      <c r="E4" s="792"/>
      <c r="F4" s="792"/>
      <c r="G4" s="792"/>
      <c r="H4" s="792"/>
      <c r="I4" s="792"/>
      <c r="J4" s="792"/>
      <c r="K4" s="792"/>
      <c r="L4" s="792"/>
      <c r="M4" s="792"/>
      <c r="N4" s="792"/>
      <c r="O4" s="792"/>
      <c r="P4" s="792"/>
      <c r="Q4" s="792"/>
      <c r="R4" s="792"/>
      <c r="S4" s="792"/>
      <c r="T4" s="792"/>
      <c r="U4" s="792"/>
    </row>
    <row r="5" spans="1:26">
      <c r="A5" s="792" t="s">
        <v>190</v>
      </c>
      <c r="B5" s="792"/>
      <c r="C5" s="792"/>
      <c r="D5" s="792"/>
      <c r="E5" s="792"/>
      <c r="F5" s="792"/>
      <c r="G5" s="792"/>
      <c r="H5" s="792"/>
      <c r="I5" s="792"/>
      <c r="J5" s="792"/>
      <c r="K5" s="792"/>
      <c r="L5" s="792"/>
      <c r="M5" s="792"/>
      <c r="N5" s="792"/>
      <c r="O5" s="792"/>
      <c r="P5" s="792"/>
      <c r="Q5" s="792"/>
      <c r="R5" s="792"/>
      <c r="S5" s="792"/>
      <c r="T5" s="792"/>
      <c r="U5" s="792"/>
    </row>
    <row r="6" spans="1:26">
      <c r="A6" s="54"/>
      <c r="B6" s="54"/>
      <c r="C6" s="54"/>
      <c r="D6" s="54"/>
      <c r="E6" s="796"/>
      <c r="F6" s="796"/>
      <c r="G6" s="54" t="s">
        <v>191</v>
      </c>
      <c r="H6" s="54"/>
      <c r="I6" s="54"/>
      <c r="J6" s="54"/>
      <c r="K6" s="54"/>
      <c r="L6" s="54"/>
      <c r="M6" s="54"/>
      <c r="N6" s="54"/>
      <c r="O6" s="54"/>
      <c r="P6" s="54"/>
      <c r="Q6" s="54"/>
      <c r="R6" s="54"/>
      <c r="S6" s="54"/>
      <c r="T6" s="54"/>
      <c r="U6" s="54"/>
    </row>
    <row r="7" spans="1:26" ht="15" customHeight="1">
      <c r="A7" s="54"/>
      <c r="B7" s="54"/>
      <c r="C7" s="54"/>
      <c r="D7" s="54"/>
      <c r="E7" s="54"/>
      <c r="F7" s="54"/>
      <c r="G7" s="54"/>
      <c r="H7" s="54"/>
      <c r="I7" s="54"/>
      <c r="J7" s="54"/>
      <c r="K7" s="797" t="str">
        <f>IF(基本情報入力シート!$D$3="","",基本情報入力シート!$D$3)</f>
        <v/>
      </c>
      <c r="L7" s="797"/>
      <c r="M7" s="797"/>
      <c r="N7" s="797"/>
      <c r="O7" s="797"/>
      <c r="P7" s="797"/>
      <c r="Q7" s="797"/>
      <c r="R7" s="797"/>
      <c r="S7" s="797"/>
      <c r="T7" s="797"/>
      <c r="U7" s="797"/>
    </row>
    <row r="8" spans="1:26" ht="15" customHeight="1">
      <c r="A8" s="54"/>
      <c r="B8" s="792" t="s">
        <v>192</v>
      </c>
      <c r="C8" s="792"/>
      <c r="D8" s="54"/>
      <c r="E8" s="54"/>
      <c r="F8" s="54"/>
      <c r="G8" s="54"/>
      <c r="H8" s="54"/>
      <c r="I8" s="54"/>
      <c r="J8" s="54"/>
      <c r="K8" s="55"/>
      <c r="L8" s="55"/>
      <c r="M8" s="55"/>
      <c r="N8" s="55"/>
      <c r="O8" s="54"/>
      <c r="P8" s="55"/>
      <c r="Q8" s="55"/>
      <c r="R8" s="54"/>
      <c r="S8" s="55"/>
      <c r="T8" s="55"/>
      <c r="U8" s="54"/>
    </row>
    <row r="9" spans="1:26" ht="30" customHeight="1">
      <c r="A9" s="54"/>
      <c r="B9" s="54"/>
      <c r="C9" s="54"/>
      <c r="D9" s="54"/>
      <c r="E9" s="54"/>
      <c r="F9" s="54"/>
      <c r="G9" s="54" t="s">
        <v>193</v>
      </c>
      <c r="H9" s="793" t="str">
        <f>IF(基本情報入力シート!$D$10="","",基本情報入力シート!$D$10)</f>
        <v/>
      </c>
      <c r="I9" s="793"/>
      <c r="J9" s="793"/>
      <c r="K9" s="793"/>
      <c r="L9" s="793"/>
      <c r="M9" s="793"/>
      <c r="N9" s="793"/>
      <c r="O9" s="793"/>
      <c r="P9" s="793"/>
      <c r="Q9" s="793"/>
      <c r="R9" s="793"/>
      <c r="S9" s="793"/>
      <c r="T9" s="793"/>
      <c r="U9" s="793"/>
    </row>
    <row r="10" spans="1:26" ht="30" customHeight="1">
      <c r="A10" s="54"/>
      <c r="B10" s="54"/>
      <c r="C10" s="54"/>
      <c r="D10" s="54"/>
      <c r="E10" s="54"/>
      <c r="F10" s="54" t="s">
        <v>194</v>
      </c>
      <c r="G10" s="54" t="s">
        <v>195</v>
      </c>
      <c r="H10" s="793" t="str">
        <f>IF(基本情報入力シート!$D$12="","",基本情報入力シート!$D$12)</f>
        <v/>
      </c>
      <c r="I10" s="793"/>
      <c r="J10" s="793"/>
      <c r="K10" s="793"/>
      <c r="L10" s="793"/>
      <c r="M10" s="793"/>
      <c r="N10" s="793"/>
      <c r="O10" s="793"/>
      <c r="P10" s="793"/>
      <c r="Q10" s="793"/>
      <c r="R10" s="793"/>
      <c r="S10" s="793"/>
      <c r="T10" s="793"/>
      <c r="U10" s="793"/>
    </row>
    <row r="11" spans="1:26" ht="30" customHeight="1">
      <c r="A11" s="54"/>
      <c r="B11" s="54"/>
      <c r="C11" s="54"/>
      <c r="D11" s="54"/>
      <c r="E11" s="54"/>
      <c r="F11" s="54"/>
      <c r="G11" s="54" t="s">
        <v>196</v>
      </c>
      <c r="H11" s="793" t="str">
        <f>IF(基本情報入力シート!$D$16="","",基本情報入力シート!$D$16)</f>
        <v/>
      </c>
      <c r="I11" s="793"/>
      <c r="J11" s="793"/>
      <c r="K11" s="793"/>
      <c r="L11" s="793"/>
      <c r="M11" s="793" t="str">
        <f>IF(基本情報入力シート!$D$18="","",基本情報入力シート!$D$18)</f>
        <v/>
      </c>
      <c r="N11" s="793"/>
      <c r="O11" s="793"/>
      <c r="P11" s="793"/>
      <c r="Q11" s="793"/>
      <c r="R11" s="793"/>
      <c r="S11" s="793"/>
      <c r="T11" s="793"/>
      <c r="U11" s="793"/>
    </row>
    <row r="12" spans="1:26" ht="9.9499999999999993" customHeight="1"/>
    <row r="13" spans="1:26" ht="39.950000000000003" customHeight="1">
      <c r="A13" s="794" t="s">
        <v>197</v>
      </c>
      <c r="B13" s="794"/>
      <c r="C13" s="794"/>
      <c r="D13" s="794"/>
      <c r="E13" s="794"/>
      <c r="F13" s="794"/>
      <c r="G13" s="794"/>
      <c r="H13" s="794"/>
      <c r="I13" s="794"/>
      <c r="J13" s="794"/>
      <c r="K13" s="794"/>
      <c r="L13" s="794"/>
      <c r="M13" s="794"/>
      <c r="N13" s="794"/>
      <c r="O13" s="794"/>
      <c r="P13" s="794"/>
      <c r="Q13" s="794"/>
      <c r="R13" s="794"/>
      <c r="S13" s="794"/>
      <c r="T13" s="794"/>
      <c r="U13" s="794"/>
    </row>
    <row r="14" spans="1:26" ht="39.950000000000003" customHeight="1">
      <c r="A14" s="794"/>
      <c r="B14" s="794"/>
      <c r="C14" s="794"/>
      <c r="D14" s="794"/>
      <c r="E14" s="794"/>
      <c r="F14" s="794"/>
      <c r="G14" s="794"/>
      <c r="H14" s="794"/>
      <c r="I14" s="794"/>
      <c r="J14" s="794"/>
      <c r="K14" s="794"/>
      <c r="L14" s="794"/>
      <c r="M14" s="794"/>
      <c r="N14" s="794"/>
      <c r="O14" s="794"/>
      <c r="P14" s="794"/>
      <c r="Q14" s="794"/>
      <c r="R14" s="794"/>
      <c r="S14" s="794"/>
      <c r="T14" s="794"/>
      <c r="U14" s="794"/>
    </row>
    <row r="15" spans="1:26" ht="15" customHeight="1">
      <c r="A15" s="56"/>
      <c r="D15" s="57"/>
      <c r="E15" s="57"/>
      <c r="F15" s="798" t="s">
        <v>198</v>
      </c>
      <c r="G15" s="799"/>
      <c r="H15" s="800"/>
      <c r="I15" s="801" t="str">
        <f>IF(基本情報入力シート!$D$8="","",基本情報入力シート!$D$8)</f>
        <v/>
      </c>
      <c r="J15" s="802"/>
      <c r="K15" s="802"/>
      <c r="L15" s="802"/>
      <c r="M15" s="802"/>
      <c r="N15" s="802"/>
      <c r="O15" s="802"/>
      <c r="P15" s="802"/>
      <c r="Q15" s="802"/>
      <c r="R15" s="802"/>
      <c r="S15" s="802"/>
      <c r="T15" s="802"/>
      <c r="U15" s="803"/>
    </row>
    <row r="16" spans="1:26" ht="15" customHeight="1">
      <c r="A16" s="804" t="s">
        <v>199</v>
      </c>
      <c r="B16" s="807" t="s">
        <v>200</v>
      </c>
      <c r="C16" s="808"/>
      <c r="D16" s="809" t="str">
        <f>IF(基本情報入力シート!$D$11="","",基本情報入力シート!$D$11)</f>
        <v/>
      </c>
      <c r="E16" s="810"/>
      <c r="F16" s="810"/>
      <c r="G16" s="810"/>
      <c r="H16" s="810"/>
      <c r="I16" s="810"/>
      <c r="J16" s="810"/>
      <c r="K16" s="810"/>
      <c r="L16" s="810"/>
      <c r="M16" s="810"/>
      <c r="N16" s="810"/>
      <c r="O16" s="810"/>
      <c r="P16" s="810"/>
      <c r="Q16" s="810"/>
      <c r="R16" s="810"/>
      <c r="S16" s="810"/>
      <c r="T16" s="810"/>
      <c r="U16" s="811"/>
    </row>
    <row r="17" spans="1:21" ht="15" customHeight="1">
      <c r="A17" s="805"/>
      <c r="B17" s="812" t="s">
        <v>201</v>
      </c>
      <c r="C17" s="813"/>
      <c r="D17" s="814" t="str">
        <f>IF(基本情報入力シート!$D$12="","",基本情報入力シート!$D$12)</f>
        <v/>
      </c>
      <c r="E17" s="815"/>
      <c r="F17" s="815"/>
      <c r="G17" s="815"/>
      <c r="H17" s="815"/>
      <c r="I17" s="815"/>
      <c r="J17" s="815"/>
      <c r="K17" s="815"/>
      <c r="L17" s="815"/>
      <c r="M17" s="815"/>
      <c r="N17" s="815"/>
      <c r="O17" s="815"/>
      <c r="P17" s="815"/>
      <c r="Q17" s="815"/>
      <c r="R17" s="815"/>
      <c r="S17" s="815"/>
      <c r="T17" s="815"/>
      <c r="U17" s="816"/>
    </row>
    <row r="18" spans="1:21" ht="15" customHeight="1">
      <c r="A18" s="805"/>
      <c r="B18" s="817" t="s">
        <v>202</v>
      </c>
      <c r="C18" s="818"/>
      <c r="D18" s="58" t="s">
        <v>203</v>
      </c>
      <c r="E18" s="823" t="str">
        <f>IF(基本情報入力シート!$E$9="","",基本情報入力シート!$E$9)</f>
        <v/>
      </c>
      <c r="F18" s="823"/>
      <c r="G18" s="823"/>
      <c r="H18" s="823"/>
      <c r="I18" s="59" t="s">
        <v>204</v>
      </c>
      <c r="J18" s="59"/>
      <c r="K18" s="59"/>
      <c r="L18" s="59"/>
      <c r="M18" s="59"/>
      <c r="N18" s="59"/>
      <c r="O18" s="59"/>
      <c r="P18" s="59"/>
      <c r="Q18" s="59"/>
      <c r="R18" s="59"/>
      <c r="S18" s="59"/>
      <c r="T18" s="59"/>
      <c r="U18" s="60"/>
    </row>
    <row r="19" spans="1:21" ht="15" customHeight="1">
      <c r="A19" s="805"/>
      <c r="B19" s="819"/>
      <c r="C19" s="820"/>
      <c r="D19" s="824" t="str">
        <f>IF(基本情報入力シート!$D$10="","",基本情報入力シート!$D$10)</f>
        <v/>
      </c>
      <c r="E19" s="825"/>
      <c r="F19" s="825"/>
      <c r="G19" s="825"/>
      <c r="H19" s="825"/>
      <c r="I19" s="825"/>
      <c r="J19" s="825"/>
      <c r="K19" s="825"/>
      <c r="L19" s="825"/>
      <c r="M19" s="825"/>
      <c r="N19" s="825"/>
      <c r="O19" s="825"/>
      <c r="P19" s="825"/>
      <c r="Q19" s="825"/>
      <c r="R19" s="825"/>
      <c r="S19" s="825"/>
      <c r="T19" s="825"/>
      <c r="U19" s="826"/>
    </row>
    <row r="20" spans="1:21" ht="15" customHeight="1">
      <c r="A20" s="805"/>
      <c r="B20" s="821"/>
      <c r="C20" s="822"/>
      <c r="D20" s="827"/>
      <c r="E20" s="828"/>
      <c r="F20" s="828"/>
      <c r="G20" s="828"/>
      <c r="H20" s="828"/>
      <c r="I20" s="828"/>
      <c r="J20" s="828"/>
      <c r="K20" s="828"/>
      <c r="L20" s="828"/>
      <c r="M20" s="828"/>
      <c r="N20" s="828"/>
      <c r="O20" s="828"/>
      <c r="P20" s="828"/>
      <c r="Q20" s="828"/>
      <c r="R20" s="828"/>
      <c r="S20" s="828"/>
      <c r="T20" s="828"/>
      <c r="U20" s="829"/>
    </row>
    <row r="21" spans="1:21" ht="15" customHeight="1">
      <c r="A21" s="805"/>
      <c r="B21" s="850" t="s">
        <v>205</v>
      </c>
      <c r="C21" s="851"/>
      <c r="D21" s="61" t="s">
        <v>206</v>
      </c>
      <c r="E21" s="854"/>
      <c r="F21" s="855"/>
      <c r="G21" s="856" t="s">
        <v>207</v>
      </c>
      <c r="H21" s="856"/>
      <c r="I21" s="856"/>
      <c r="J21" s="856"/>
      <c r="K21" s="857"/>
      <c r="L21" s="858" t="s">
        <v>103</v>
      </c>
      <c r="M21" s="858"/>
      <c r="N21" s="858"/>
      <c r="O21" s="858"/>
      <c r="P21" s="859"/>
      <c r="Q21" s="860"/>
      <c r="R21" s="860"/>
      <c r="S21" s="860"/>
      <c r="T21" s="860"/>
      <c r="U21" s="861"/>
    </row>
    <row r="22" spans="1:21" ht="15" customHeight="1">
      <c r="A22" s="805"/>
      <c r="B22" s="852"/>
      <c r="C22" s="853"/>
      <c r="D22" s="862" t="s">
        <v>208</v>
      </c>
      <c r="E22" s="863"/>
      <c r="F22" s="864"/>
      <c r="G22" s="865"/>
      <c r="H22" s="865"/>
      <c r="I22" s="865"/>
      <c r="J22" s="865"/>
      <c r="K22" s="865"/>
      <c r="L22" s="865"/>
      <c r="M22" s="865"/>
      <c r="N22" s="865"/>
      <c r="O22" s="865"/>
      <c r="P22" s="865"/>
      <c r="Q22" s="865"/>
      <c r="R22" s="865"/>
      <c r="S22" s="865"/>
      <c r="T22" s="865"/>
      <c r="U22" s="866"/>
    </row>
    <row r="23" spans="1:21" ht="15" customHeight="1">
      <c r="A23" s="805"/>
      <c r="B23" s="572" t="s">
        <v>209</v>
      </c>
      <c r="C23" s="573"/>
      <c r="D23" s="830" t="str">
        <f>IF(基本情報入力シート!$D$13="","",基本情報入力シート!$D$13)</f>
        <v/>
      </c>
      <c r="E23" s="831"/>
      <c r="F23" s="831"/>
      <c r="G23" s="831"/>
      <c r="H23" s="831"/>
      <c r="I23" s="831"/>
      <c r="J23" s="831"/>
      <c r="K23" s="831"/>
      <c r="L23" s="831"/>
      <c r="M23" s="831"/>
      <c r="N23" s="831"/>
      <c r="O23" s="831"/>
      <c r="P23" s="831"/>
      <c r="Q23" s="831"/>
      <c r="R23" s="831"/>
      <c r="S23" s="831"/>
      <c r="T23" s="831"/>
      <c r="U23" s="832"/>
    </row>
    <row r="24" spans="1:21" ht="15" customHeight="1">
      <c r="A24" s="805"/>
      <c r="B24" s="817" t="s">
        <v>210</v>
      </c>
      <c r="C24" s="833"/>
      <c r="D24" s="835" t="s">
        <v>211</v>
      </c>
      <c r="E24" s="837" t="str">
        <f>IF(基本情報入力シート!$D$16="","",基本情報入力シート!$D$16)</f>
        <v/>
      </c>
      <c r="F24" s="838"/>
      <c r="G24" s="574" t="s">
        <v>200</v>
      </c>
      <c r="H24" s="809" t="str">
        <f>IF(基本情報入力シート!$D$17="","",基本情報入力シート!$D$17)</f>
        <v/>
      </c>
      <c r="I24" s="810"/>
      <c r="J24" s="810"/>
      <c r="K24" s="810"/>
      <c r="L24" s="811"/>
      <c r="M24" s="817" t="s">
        <v>212</v>
      </c>
      <c r="N24" s="833"/>
      <c r="O24" s="841"/>
      <c r="P24" s="842"/>
      <c r="Q24" s="842"/>
      <c r="R24" s="842"/>
      <c r="S24" s="842"/>
      <c r="T24" s="842"/>
      <c r="U24" s="843"/>
    </row>
    <row r="25" spans="1:21" ht="15" customHeight="1">
      <c r="A25" s="805"/>
      <c r="B25" s="821"/>
      <c r="C25" s="834"/>
      <c r="D25" s="836"/>
      <c r="E25" s="839"/>
      <c r="F25" s="840"/>
      <c r="G25" s="571" t="s">
        <v>213</v>
      </c>
      <c r="H25" s="847" t="str">
        <f>IF(基本情報入力シート!$D$18="","",基本情報入力シート!$D$18)</f>
        <v/>
      </c>
      <c r="I25" s="848"/>
      <c r="J25" s="848"/>
      <c r="K25" s="848"/>
      <c r="L25" s="849"/>
      <c r="M25" s="821"/>
      <c r="N25" s="834"/>
      <c r="O25" s="844"/>
      <c r="P25" s="845"/>
      <c r="Q25" s="845"/>
      <c r="R25" s="845"/>
      <c r="S25" s="845"/>
      <c r="T25" s="845"/>
      <c r="U25" s="846"/>
    </row>
    <row r="26" spans="1:21" ht="12">
      <c r="A26" s="805"/>
      <c r="B26" s="850" t="s">
        <v>214</v>
      </c>
      <c r="C26" s="851"/>
      <c r="D26" s="568" t="s">
        <v>203</v>
      </c>
      <c r="E26" s="889" t="str">
        <f>IF(基本情報入力シート!$E$14="","",基本情報入力シート!$E$14)</f>
        <v/>
      </c>
      <c r="F26" s="889"/>
      <c r="G26" s="889"/>
      <c r="H26" s="889"/>
      <c r="I26" s="569" t="s">
        <v>204</v>
      </c>
      <c r="J26" s="569"/>
      <c r="K26" s="569"/>
      <c r="L26" s="569"/>
      <c r="M26" s="569"/>
      <c r="N26" s="569"/>
      <c r="O26" s="569"/>
      <c r="P26" s="569"/>
      <c r="Q26" s="569"/>
      <c r="R26" s="569"/>
      <c r="S26" s="569"/>
      <c r="T26" s="569"/>
      <c r="U26" s="570"/>
    </row>
    <row r="27" spans="1:21" ht="15" customHeight="1">
      <c r="A27" s="805"/>
      <c r="B27" s="887"/>
      <c r="C27" s="888"/>
      <c r="D27" s="890" t="str">
        <f>IF(基本情報入力シート!$D$15="","",基本情報入力シート!$D$15)</f>
        <v/>
      </c>
      <c r="E27" s="891"/>
      <c r="F27" s="891"/>
      <c r="G27" s="891"/>
      <c r="H27" s="891"/>
      <c r="I27" s="891"/>
      <c r="J27" s="891"/>
      <c r="K27" s="891"/>
      <c r="L27" s="891"/>
      <c r="M27" s="891"/>
      <c r="N27" s="891"/>
      <c r="O27" s="891"/>
      <c r="P27" s="891"/>
      <c r="Q27" s="891"/>
      <c r="R27" s="891"/>
      <c r="S27" s="891"/>
      <c r="T27" s="891"/>
      <c r="U27" s="892"/>
    </row>
    <row r="28" spans="1:21" ht="15" customHeight="1">
      <c r="A28" s="806"/>
      <c r="B28" s="852"/>
      <c r="C28" s="853"/>
      <c r="D28" s="893"/>
      <c r="E28" s="894"/>
      <c r="F28" s="894"/>
      <c r="G28" s="894"/>
      <c r="H28" s="894"/>
      <c r="I28" s="894"/>
      <c r="J28" s="894"/>
      <c r="K28" s="894"/>
      <c r="L28" s="894"/>
      <c r="M28" s="894"/>
      <c r="N28" s="894"/>
      <c r="O28" s="894"/>
      <c r="P28" s="894"/>
      <c r="Q28" s="894"/>
      <c r="R28" s="894"/>
      <c r="S28" s="894"/>
      <c r="T28" s="894"/>
      <c r="U28" s="895"/>
    </row>
    <row r="29" spans="1:21" ht="15" customHeight="1">
      <c r="A29" s="804" t="s">
        <v>215</v>
      </c>
      <c r="B29" s="896" t="s">
        <v>200</v>
      </c>
      <c r="C29" s="808"/>
      <c r="D29" s="897" t="str">
        <f>IF(基本情報入力シート!$D$22="","",基本情報入力シート!$D$22)</f>
        <v/>
      </c>
      <c r="E29" s="898"/>
      <c r="F29" s="898"/>
      <c r="G29" s="898"/>
      <c r="H29" s="898"/>
      <c r="I29" s="898"/>
      <c r="J29" s="898"/>
      <c r="K29" s="898"/>
      <c r="L29" s="898"/>
      <c r="M29" s="898"/>
      <c r="N29" s="898"/>
      <c r="O29" s="898"/>
      <c r="P29" s="898"/>
      <c r="Q29" s="898"/>
      <c r="R29" s="898"/>
      <c r="S29" s="898"/>
      <c r="T29" s="898"/>
      <c r="U29" s="899"/>
    </row>
    <row r="30" spans="1:21" ht="15" customHeight="1">
      <c r="A30" s="805"/>
      <c r="B30" s="900" t="s">
        <v>201</v>
      </c>
      <c r="C30" s="813"/>
      <c r="D30" s="814" t="str">
        <f>IF(基本情報入力シート!$D$23="","",基本情報入力シート!$D$23)</f>
        <v/>
      </c>
      <c r="E30" s="815"/>
      <c r="F30" s="815"/>
      <c r="G30" s="815"/>
      <c r="H30" s="815"/>
      <c r="I30" s="815"/>
      <c r="J30" s="815"/>
      <c r="K30" s="815"/>
      <c r="L30" s="815"/>
      <c r="M30" s="815"/>
      <c r="N30" s="815"/>
      <c r="O30" s="815"/>
      <c r="P30" s="815"/>
      <c r="Q30" s="815"/>
      <c r="R30" s="815"/>
      <c r="S30" s="815"/>
      <c r="T30" s="815"/>
      <c r="U30" s="816"/>
    </row>
    <row r="31" spans="1:21" ht="12">
      <c r="A31" s="805"/>
      <c r="B31" s="818" t="s">
        <v>216</v>
      </c>
      <c r="C31" s="833"/>
      <c r="D31" s="58" t="s">
        <v>203</v>
      </c>
      <c r="E31" s="823" t="str">
        <f>IF(基本情報入力シート!$E$20="","",基本情報入力シート!$E$20)</f>
        <v/>
      </c>
      <c r="F31" s="823"/>
      <c r="G31" s="823"/>
      <c r="H31" s="823"/>
      <c r="I31" s="59" t="s">
        <v>204</v>
      </c>
      <c r="J31" s="59"/>
      <c r="K31" s="59"/>
      <c r="L31" s="59"/>
      <c r="M31" s="59"/>
      <c r="N31" s="59"/>
      <c r="O31" s="59"/>
      <c r="P31" s="59"/>
      <c r="Q31" s="59"/>
      <c r="R31" s="59"/>
      <c r="S31" s="59"/>
      <c r="T31" s="59"/>
      <c r="U31" s="60"/>
    </row>
    <row r="32" spans="1:21" ht="15" customHeight="1">
      <c r="A32" s="805"/>
      <c r="B32" s="820"/>
      <c r="C32" s="901"/>
      <c r="D32" s="867" t="str">
        <f>IF(基本情報入力シート!$D$21="","",基本情報入力シート!$D$21)</f>
        <v/>
      </c>
      <c r="E32" s="868"/>
      <c r="F32" s="868"/>
      <c r="G32" s="868"/>
      <c r="H32" s="868"/>
      <c r="I32" s="868"/>
      <c r="J32" s="868"/>
      <c r="K32" s="868"/>
      <c r="L32" s="868"/>
      <c r="M32" s="868"/>
      <c r="N32" s="868"/>
      <c r="O32" s="868"/>
      <c r="P32" s="868"/>
      <c r="Q32" s="868"/>
      <c r="R32" s="868"/>
      <c r="S32" s="868"/>
      <c r="T32" s="868"/>
      <c r="U32" s="869"/>
    </row>
    <row r="33" spans="1:21" ht="15" customHeight="1">
      <c r="A33" s="805"/>
      <c r="B33" s="822"/>
      <c r="C33" s="834"/>
      <c r="D33" s="870"/>
      <c r="E33" s="871"/>
      <c r="F33" s="871"/>
      <c r="G33" s="871"/>
      <c r="H33" s="871"/>
      <c r="I33" s="871"/>
      <c r="J33" s="871"/>
      <c r="K33" s="871"/>
      <c r="L33" s="871"/>
      <c r="M33" s="871"/>
      <c r="N33" s="871"/>
      <c r="O33" s="871"/>
      <c r="P33" s="871"/>
      <c r="Q33" s="871"/>
      <c r="R33" s="871"/>
      <c r="S33" s="871"/>
      <c r="T33" s="871"/>
      <c r="U33" s="872"/>
    </row>
    <row r="34" spans="1:21" ht="15" customHeight="1">
      <c r="A34" s="805"/>
      <c r="B34" s="873" t="s">
        <v>217</v>
      </c>
      <c r="C34" s="874"/>
      <c r="D34" s="874"/>
      <c r="E34" s="875"/>
      <c r="F34" s="854"/>
      <c r="G34" s="855"/>
      <c r="H34" s="855"/>
      <c r="I34" s="855"/>
      <c r="J34" s="855"/>
      <c r="K34" s="855"/>
      <c r="L34" s="855"/>
      <c r="M34" s="855"/>
      <c r="N34" s="855"/>
      <c r="O34" s="855"/>
      <c r="P34" s="855"/>
      <c r="Q34" s="855"/>
      <c r="R34" s="855"/>
      <c r="S34" s="855"/>
      <c r="T34" s="855"/>
      <c r="U34" s="876"/>
    </row>
    <row r="35" spans="1:21" ht="9.9499999999999993" customHeight="1">
      <c r="A35" s="805"/>
      <c r="B35" s="877" t="s">
        <v>218</v>
      </c>
      <c r="C35" s="877"/>
      <c r="D35" s="877"/>
      <c r="E35" s="62"/>
      <c r="F35" s="879" t="s">
        <v>219</v>
      </c>
      <c r="G35" s="879"/>
      <c r="H35" s="879" t="s">
        <v>220</v>
      </c>
      <c r="I35" s="879"/>
      <c r="J35" s="879"/>
      <c r="K35" s="879"/>
      <c r="L35" s="880" t="s">
        <v>221</v>
      </c>
      <c r="M35" s="880"/>
      <c r="N35" s="880"/>
      <c r="O35" s="880"/>
      <c r="P35" s="880"/>
      <c r="Q35" s="880"/>
      <c r="R35" s="881" t="s">
        <v>222</v>
      </c>
      <c r="S35" s="882"/>
      <c r="T35" s="882"/>
      <c r="U35" s="883"/>
    </row>
    <row r="36" spans="1:21" ht="27.95" customHeight="1">
      <c r="A36" s="805"/>
      <c r="B36" s="878"/>
      <c r="C36" s="878"/>
      <c r="D36" s="878"/>
      <c r="E36" s="63" t="s">
        <v>223</v>
      </c>
      <c r="F36" s="879"/>
      <c r="G36" s="879"/>
      <c r="H36" s="879"/>
      <c r="I36" s="879"/>
      <c r="J36" s="879"/>
      <c r="K36" s="879"/>
      <c r="L36" s="880"/>
      <c r="M36" s="880"/>
      <c r="N36" s="880"/>
      <c r="O36" s="880"/>
      <c r="P36" s="880"/>
      <c r="Q36" s="880"/>
      <c r="R36" s="884"/>
      <c r="S36" s="885"/>
      <c r="T36" s="885"/>
      <c r="U36" s="886"/>
    </row>
    <row r="37" spans="1:21" ht="15" customHeight="1">
      <c r="A37" s="805"/>
      <c r="B37" s="910" t="s">
        <v>224</v>
      </c>
      <c r="C37" s="913" t="s">
        <v>225</v>
      </c>
      <c r="D37" s="914"/>
      <c r="E37" s="64"/>
      <c r="F37" s="859"/>
      <c r="G37" s="861"/>
      <c r="H37" s="859"/>
      <c r="I37" s="860"/>
      <c r="J37" s="860"/>
      <c r="K37" s="861"/>
      <c r="L37" s="907"/>
      <c r="M37" s="908"/>
      <c r="N37" s="908"/>
      <c r="O37" s="908"/>
      <c r="P37" s="908"/>
      <c r="Q37" s="909"/>
      <c r="R37" s="902" t="s">
        <v>226</v>
      </c>
      <c r="S37" s="903"/>
      <c r="T37" s="903"/>
      <c r="U37" s="904"/>
    </row>
    <row r="38" spans="1:21" ht="15" customHeight="1">
      <c r="A38" s="805"/>
      <c r="B38" s="911"/>
      <c r="C38" s="905" t="s">
        <v>227</v>
      </c>
      <c r="D38" s="906"/>
      <c r="E38" s="64"/>
      <c r="F38" s="859"/>
      <c r="G38" s="861"/>
      <c r="H38" s="859"/>
      <c r="I38" s="860"/>
      <c r="J38" s="860"/>
      <c r="K38" s="861"/>
      <c r="L38" s="907"/>
      <c r="M38" s="908"/>
      <c r="N38" s="908"/>
      <c r="O38" s="908"/>
      <c r="P38" s="908"/>
      <c r="Q38" s="909"/>
      <c r="R38" s="902" t="s">
        <v>226</v>
      </c>
      <c r="S38" s="903"/>
      <c r="T38" s="903"/>
      <c r="U38" s="904"/>
    </row>
    <row r="39" spans="1:21" ht="15" customHeight="1">
      <c r="A39" s="805"/>
      <c r="B39" s="911"/>
      <c r="C39" s="905" t="s">
        <v>228</v>
      </c>
      <c r="D39" s="906"/>
      <c r="E39" s="65"/>
      <c r="F39" s="859"/>
      <c r="G39" s="861"/>
      <c r="H39" s="859"/>
      <c r="I39" s="860"/>
      <c r="J39" s="860"/>
      <c r="K39" s="861"/>
      <c r="L39" s="907"/>
      <c r="M39" s="908"/>
      <c r="N39" s="908"/>
      <c r="O39" s="908"/>
      <c r="P39" s="908"/>
      <c r="Q39" s="909"/>
      <c r="R39" s="902" t="s">
        <v>226</v>
      </c>
      <c r="S39" s="903"/>
      <c r="T39" s="903"/>
      <c r="U39" s="904"/>
    </row>
    <row r="40" spans="1:21" ht="15" customHeight="1">
      <c r="A40" s="805"/>
      <c r="B40" s="911"/>
      <c r="C40" s="905" t="s">
        <v>229</v>
      </c>
      <c r="D40" s="906"/>
      <c r="E40" s="65"/>
      <c r="F40" s="859"/>
      <c r="G40" s="861"/>
      <c r="H40" s="859"/>
      <c r="I40" s="860"/>
      <c r="J40" s="860"/>
      <c r="K40" s="861"/>
      <c r="L40" s="907"/>
      <c r="M40" s="908"/>
      <c r="N40" s="908"/>
      <c r="O40" s="908"/>
      <c r="P40" s="908"/>
      <c r="Q40" s="909"/>
      <c r="R40" s="902" t="s">
        <v>226</v>
      </c>
      <c r="S40" s="903"/>
      <c r="T40" s="903"/>
      <c r="U40" s="904"/>
    </row>
    <row r="41" spans="1:21" ht="15" customHeight="1">
      <c r="A41" s="805"/>
      <c r="B41" s="911"/>
      <c r="C41" s="905" t="s">
        <v>230</v>
      </c>
      <c r="D41" s="906"/>
      <c r="E41" s="65"/>
      <c r="F41" s="859"/>
      <c r="G41" s="861"/>
      <c r="H41" s="859"/>
      <c r="I41" s="860"/>
      <c r="J41" s="860"/>
      <c r="K41" s="861"/>
      <c r="L41" s="907"/>
      <c r="M41" s="908"/>
      <c r="N41" s="908"/>
      <c r="O41" s="908"/>
      <c r="P41" s="908"/>
      <c r="Q41" s="909"/>
      <c r="R41" s="902" t="s">
        <v>231</v>
      </c>
      <c r="S41" s="903"/>
      <c r="T41" s="903"/>
      <c r="U41" s="904"/>
    </row>
    <row r="42" spans="1:21" ht="15" customHeight="1">
      <c r="A42" s="805"/>
      <c r="B42" s="911"/>
      <c r="C42" s="905" t="s">
        <v>232</v>
      </c>
      <c r="D42" s="906"/>
      <c r="E42" s="64"/>
      <c r="F42" s="859"/>
      <c r="G42" s="861"/>
      <c r="H42" s="859"/>
      <c r="I42" s="860"/>
      <c r="J42" s="860"/>
      <c r="K42" s="861"/>
      <c r="L42" s="907"/>
      <c r="M42" s="908"/>
      <c r="N42" s="908"/>
      <c r="O42" s="908"/>
      <c r="P42" s="908"/>
      <c r="Q42" s="909"/>
      <c r="R42" s="902" t="s">
        <v>233</v>
      </c>
      <c r="S42" s="903"/>
      <c r="T42" s="903"/>
      <c r="U42" s="904"/>
    </row>
    <row r="43" spans="1:21" ht="15" customHeight="1">
      <c r="A43" s="805"/>
      <c r="B43" s="911"/>
      <c r="C43" s="905" t="s">
        <v>234</v>
      </c>
      <c r="D43" s="906"/>
      <c r="E43" s="64"/>
      <c r="F43" s="859"/>
      <c r="G43" s="861"/>
      <c r="H43" s="859"/>
      <c r="I43" s="860"/>
      <c r="J43" s="860"/>
      <c r="K43" s="861"/>
      <c r="L43" s="907"/>
      <c r="M43" s="908"/>
      <c r="N43" s="908"/>
      <c r="O43" s="908"/>
      <c r="P43" s="908"/>
      <c r="Q43" s="909"/>
      <c r="R43" s="902" t="s">
        <v>235</v>
      </c>
      <c r="S43" s="903"/>
      <c r="T43" s="903"/>
      <c r="U43" s="904"/>
    </row>
    <row r="44" spans="1:21" ht="15" customHeight="1">
      <c r="A44" s="805"/>
      <c r="B44" s="911"/>
      <c r="C44" s="905" t="s">
        <v>236</v>
      </c>
      <c r="D44" s="906"/>
      <c r="E44" s="65"/>
      <c r="F44" s="859"/>
      <c r="G44" s="861"/>
      <c r="H44" s="859"/>
      <c r="I44" s="860"/>
      <c r="J44" s="860"/>
      <c r="K44" s="861"/>
      <c r="L44" s="907"/>
      <c r="M44" s="908"/>
      <c r="N44" s="908"/>
      <c r="O44" s="908"/>
      <c r="P44" s="908"/>
      <c r="Q44" s="909"/>
      <c r="R44" s="902" t="s">
        <v>237</v>
      </c>
      <c r="S44" s="903"/>
      <c r="T44" s="903"/>
      <c r="U44" s="904"/>
    </row>
    <row r="45" spans="1:21" ht="15" customHeight="1">
      <c r="A45" s="805"/>
      <c r="B45" s="911"/>
      <c r="C45" s="905" t="s">
        <v>238</v>
      </c>
      <c r="D45" s="915"/>
      <c r="E45" s="64"/>
      <c r="F45" s="859"/>
      <c r="G45" s="861"/>
      <c r="H45" s="859"/>
      <c r="I45" s="860"/>
      <c r="J45" s="860"/>
      <c r="K45" s="861"/>
      <c r="L45" s="907"/>
      <c r="M45" s="908"/>
      <c r="N45" s="908"/>
      <c r="O45" s="908"/>
      <c r="P45" s="908"/>
      <c r="Q45" s="909"/>
      <c r="R45" s="902" t="s">
        <v>239</v>
      </c>
      <c r="S45" s="903"/>
      <c r="T45" s="903"/>
      <c r="U45" s="904"/>
    </row>
    <row r="46" spans="1:21" ht="15" customHeight="1">
      <c r="A46" s="805"/>
      <c r="B46" s="911"/>
      <c r="C46" s="905" t="s">
        <v>240</v>
      </c>
      <c r="D46" s="915"/>
      <c r="E46" s="64"/>
      <c r="F46" s="859"/>
      <c r="G46" s="861"/>
      <c r="H46" s="859"/>
      <c r="I46" s="860"/>
      <c r="J46" s="860"/>
      <c r="K46" s="861"/>
      <c r="L46" s="907"/>
      <c r="M46" s="908"/>
      <c r="N46" s="908"/>
      <c r="O46" s="908"/>
      <c r="P46" s="908"/>
      <c r="Q46" s="909"/>
      <c r="R46" s="902" t="s">
        <v>239</v>
      </c>
      <c r="S46" s="903"/>
      <c r="T46" s="903"/>
      <c r="U46" s="904"/>
    </row>
    <row r="47" spans="1:21" ht="15" customHeight="1">
      <c r="A47" s="805"/>
      <c r="B47" s="911"/>
      <c r="C47" s="905" t="s">
        <v>241</v>
      </c>
      <c r="D47" s="915"/>
      <c r="E47" s="65"/>
      <c r="F47" s="859"/>
      <c r="G47" s="861"/>
      <c r="H47" s="859"/>
      <c r="I47" s="860"/>
      <c r="J47" s="860"/>
      <c r="K47" s="861"/>
      <c r="L47" s="907"/>
      <c r="M47" s="908"/>
      <c r="N47" s="908"/>
      <c r="O47" s="908"/>
      <c r="P47" s="908"/>
      <c r="Q47" s="909"/>
      <c r="R47" s="902" t="s">
        <v>242</v>
      </c>
      <c r="S47" s="903"/>
      <c r="T47" s="903"/>
      <c r="U47" s="904"/>
    </row>
    <row r="48" spans="1:21" ht="15" customHeight="1">
      <c r="A48" s="805"/>
      <c r="B48" s="911"/>
      <c r="C48" s="905" t="s">
        <v>243</v>
      </c>
      <c r="D48" s="915"/>
      <c r="E48" s="65"/>
      <c r="F48" s="859"/>
      <c r="G48" s="861"/>
      <c r="H48" s="859"/>
      <c r="I48" s="860"/>
      <c r="J48" s="860"/>
      <c r="K48" s="861"/>
      <c r="L48" s="907"/>
      <c r="M48" s="908"/>
      <c r="N48" s="908"/>
      <c r="O48" s="908"/>
      <c r="P48" s="908"/>
      <c r="Q48" s="909"/>
      <c r="R48" s="902" t="s">
        <v>244</v>
      </c>
      <c r="S48" s="903"/>
      <c r="T48" s="903"/>
      <c r="U48" s="904"/>
    </row>
    <row r="49" spans="1:21" ht="15" customHeight="1">
      <c r="A49" s="805"/>
      <c r="B49" s="911"/>
      <c r="C49" s="905" t="s">
        <v>245</v>
      </c>
      <c r="D49" s="915"/>
      <c r="E49" s="65"/>
      <c r="F49" s="859"/>
      <c r="G49" s="861"/>
      <c r="H49" s="859"/>
      <c r="I49" s="860"/>
      <c r="J49" s="860"/>
      <c r="K49" s="861"/>
      <c r="L49" s="907"/>
      <c r="M49" s="908"/>
      <c r="N49" s="908"/>
      <c r="O49" s="908"/>
      <c r="P49" s="908"/>
      <c r="Q49" s="909"/>
      <c r="R49" s="902" t="s">
        <v>244</v>
      </c>
      <c r="S49" s="903"/>
      <c r="T49" s="903"/>
      <c r="U49" s="904"/>
    </row>
    <row r="50" spans="1:21" ht="15" customHeight="1">
      <c r="A50" s="805"/>
      <c r="B50" s="911"/>
      <c r="C50" s="905" t="s">
        <v>246</v>
      </c>
      <c r="D50" s="915"/>
      <c r="E50" s="65"/>
      <c r="F50" s="859"/>
      <c r="G50" s="861"/>
      <c r="H50" s="859"/>
      <c r="I50" s="860"/>
      <c r="J50" s="860"/>
      <c r="K50" s="861"/>
      <c r="L50" s="907"/>
      <c r="M50" s="908"/>
      <c r="N50" s="908"/>
      <c r="O50" s="908"/>
      <c r="P50" s="908"/>
      <c r="Q50" s="909"/>
      <c r="R50" s="902" t="s">
        <v>247</v>
      </c>
      <c r="S50" s="903"/>
      <c r="T50" s="903"/>
      <c r="U50" s="904"/>
    </row>
    <row r="51" spans="1:21" ht="15" customHeight="1">
      <c r="A51" s="805"/>
      <c r="B51" s="911"/>
      <c r="C51" s="905" t="s">
        <v>248</v>
      </c>
      <c r="D51" s="906"/>
      <c r="E51" s="65"/>
      <c r="F51" s="859"/>
      <c r="G51" s="861"/>
      <c r="H51" s="859"/>
      <c r="I51" s="860"/>
      <c r="J51" s="860"/>
      <c r="K51" s="861"/>
      <c r="L51" s="907"/>
      <c r="M51" s="908"/>
      <c r="N51" s="908"/>
      <c r="O51" s="908"/>
      <c r="P51" s="908"/>
      <c r="Q51" s="909"/>
      <c r="R51" s="902" t="s">
        <v>249</v>
      </c>
      <c r="S51" s="903"/>
      <c r="T51" s="903"/>
      <c r="U51" s="904"/>
    </row>
    <row r="52" spans="1:21" ht="15" customHeight="1">
      <c r="A52" s="805"/>
      <c r="B52" s="912"/>
      <c r="C52" s="905" t="s">
        <v>250</v>
      </c>
      <c r="D52" s="906"/>
      <c r="E52" s="65"/>
      <c r="F52" s="859"/>
      <c r="G52" s="861"/>
      <c r="H52" s="859"/>
      <c r="I52" s="860"/>
      <c r="J52" s="860"/>
      <c r="K52" s="861"/>
      <c r="L52" s="907"/>
      <c r="M52" s="908"/>
      <c r="N52" s="908"/>
      <c r="O52" s="908"/>
      <c r="P52" s="908"/>
      <c r="Q52" s="909"/>
      <c r="R52" s="902" t="s">
        <v>251</v>
      </c>
      <c r="S52" s="903"/>
      <c r="T52" s="903"/>
      <c r="U52" s="904"/>
    </row>
    <row r="53" spans="1:21" ht="15" customHeight="1">
      <c r="A53" s="805"/>
      <c r="B53" s="916" t="s">
        <v>252</v>
      </c>
      <c r="C53" s="917"/>
      <c r="D53" s="918"/>
      <c r="E53" s="65"/>
      <c r="F53" s="859"/>
      <c r="G53" s="861"/>
      <c r="H53" s="859"/>
      <c r="I53" s="860"/>
      <c r="J53" s="860"/>
      <c r="K53" s="861"/>
      <c r="L53" s="907"/>
      <c r="M53" s="908"/>
      <c r="N53" s="908"/>
      <c r="O53" s="908"/>
      <c r="P53" s="908"/>
      <c r="Q53" s="909"/>
      <c r="R53" s="902" t="s">
        <v>253</v>
      </c>
      <c r="S53" s="903"/>
      <c r="T53" s="903"/>
      <c r="U53" s="904"/>
    </row>
    <row r="54" spans="1:21" ht="15" customHeight="1">
      <c r="A54" s="805"/>
      <c r="B54" s="920" t="s">
        <v>254</v>
      </c>
      <c r="C54" s="905" t="s">
        <v>255</v>
      </c>
      <c r="D54" s="921"/>
      <c r="E54" s="65"/>
      <c r="F54" s="859"/>
      <c r="G54" s="861"/>
      <c r="H54" s="859"/>
      <c r="I54" s="860"/>
      <c r="J54" s="860"/>
      <c r="K54" s="861"/>
      <c r="L54" s="907"/>
      <c r="M54" s="908"/>
      <c r="N54" s="908"/>
      <c r="O54" s="908"/>
      <c r="P54" s="908"/>
      <c r="Q54" s="909"/>
      <c r="R54" s="902" t="s">
        <v>256</v>
      </c>
      <c r="S54" s="903"/>
      <c r="T54" s="903"/>
      <c r="U54" s="904"/>
    </row>
    <row r="55" spans="1:21" ht="15" customHeight="1">
      <c r="A55" s="805"/>
      <c r="B55" s="920"/>
      <c r="C55" s="905" t="s">
        <v>257</v>
      </c>
      <c r="D55" s="921"/>
      <c r="E55" s="65"/>
      <c r="F55" s="859"/>
      <c r="G55" s="861"/>
      <c r="H55" s="859"/>
      <c r="I55" s="860"/>
      <c r="J55" s="860"/>
      <c r="K55" s="861"/>
      <c r="L55" s="907"/>
      <c r="M55" s="908"/>
      <c r="N55" s="908"/>
      <c r="O55" s="908"/>
      <c r="P55" s="908"/>
      <c r="Q55" s="909"/>
      <c r="R55" s="902" t="s">
        <v>256</v>
      </c>
      <c r="S55" s="903"/>
      <c r="T55" s="903"/>
      <c r="U55" s="904"/>
    </row>
    <row r="56" spans="1:21" ht="15" customHeight="1">
      <c r="A56" s="805"/>
      <c r="B56" s="919" t="s">
        <v>258</v>
      </c>
      <c r="C56" s="919"/>
      <c r="D56" s="919"/>
      <c r="E56" s="65"/>
      <c r="F56" s="859"/>
      <c r="G56" s="861"/>
      <c r="H56" s="859"/>
      <c r="I56" s="860"/>
      <c r="J56" s="860"/>
      <c r="K56" s="861"/>
      <c r="L56" s="907"/>
      <c r="M56" s="908"/>
      <c r="N56" s="908"/>
      <c r="O56" s="908"/>
      <c r="P56" s="908"/>
      <c r="Q56" s="909"/>
      <c r="R56" s="902" t="s">
        <v>259</v>
      </c>
      <c r="S56" s="903"/>
      <c r="T56" s="903"/>
      <c r="U56" s="904"/>
    </row>
    <row r="57" spans="1:21" ht="15" customHeight="1">
      <c r="A57" s="805"/>
      <c r="B57" s="922" t="s">
        <v>260</v>
      </c>
      <c r="C57" s="905" t="s">
        <v>261</v>
      </c>
      <c r="D57" s="915"/>
      <c r="E57" s="64"/>
      <c r="F57" s="859"/>
      <c r="G57" s="861"/>
      <c r="H57" s="859"/>
      <c r="I57" s="860"/>
      <c r="J57" s="860"/>
      <c r="K57" s="861"/>
      <c r="L57" s="907"/>
      <c r="M57" s="908"/>
      <c r="N57" s="908"/>
      <c r="O57" s="908"/>
      <c r="P57" s="908"/>
      <c r="Q57" s="909"/>
      <c r="R57" s="902" t="s">
        <v>262</v>
      </c>
      <c r="S57" s="903"/>
      <c r="T57" s="903"/>
      <c r="U57" s="904"/>
    </row>
    <row r="58" spans="1:21" ht="15" customHeight="1">
      <c r="A58" s="805"/>
      <c r="B58" s="923"/>
      <c r="C58" s="905" t="s">
        <v>263</v>
      </c>
      <c r="D58" s="915"/>
      <c r="E58" s="64"/>
      <c r="F58" s="859"/>
      <c r="G58" s="861"/>
      <c r="H58" s="859"/>
      <c r="I58" s="860"/>
      <c r="J58" s="860"/>
      <c r="K58" s="861"/>
      <c r="L58" s="907"/>
      <c r="M58" s="908"/>
      <c r="N58" s="908"/>
      <c r="O58" s="908"/>
      <c r="P58" s="908"/>
      <c r="Q58" s="909"/>
      <c r="R58" s="902" t="s">
        <v>262</v>
      </c>
      <c r="S58" s="903"/>
      <c r="T58" s="903"/>
      <c r="U58" s="904"/>
    </row>
    <row r="59" spans="1:21" ht="15" customHeight="1">
      <c r="A59" s="805"/>
      <c r="B59" s="923"/>
      <c r="C59" s="905" t="s">
        <v>264</v>
      </c>
      <c r="D59" s="915"/>
      <c r="E59" s="65"/>
      <c r="F59" s="859"/>
      <c r="G59" s="861"/>
      <c r="H59" s="859"/>
      <c r="I59" s="860"/>
      <c r="J59" s="860"/>
      <c r="K59" s="861"/>
      <c r="L59" s="907"/>
      <c r="M59" s="908"/>
      <c r="N59" s="908"/>
      <c r="O59" s="908"/>
      <c r="P59" s="908"/>
      <c r="Q59" s="909"/>
      <c r="R59" s="902" t="s">
        <v>265</v>
      </c>
      <c r="S59" s="903"/>
      <c r="T59" s="903"/>
      <c r="U59" s="904"/>
    </row>
    <row r="60" spans="1:21" ht="15" customHeight="1">
      <c r="A60" s="805"/>
      <c r="B60" s="924"/>
      <c r="C60" s="905" t="s">
        <v>266</v>
      </c>
      <c r="D60" s="915"/>
      <c r="E60" s="65"/>
      <c r="F60" s="859"/>
      <c r="G60" s="861"/>
      <c r="H60" s="859"/>
      <c r="I60" s="860"/>
      <c r="J60" s="860"/>
      <c r="K60" s="861"/>
      <c r="L60" s="907"/>
      <c r="M60" s="908"/>
      <c r="N60" s="908"/>
      <c r="O60" s="908"/>
      <c r="P60" s="908"/>
      <c r="Q60" s="909"/>
      <c r="R60" s="902" t="s">
        <v>267</v>
      </c>
      <c r="S60" s="903"/>
      <c r="T60" s="903"/>
      <c r="U60" s="904"/>
    </row>
    <row r="61" spans="1:21" ht="15" customHeight="1">
      <c r="A61" s="805"/>
      <c r="B61" s="916" t="s">
        <v>268</v>
      </c>
      <c r="C61" s="917"/>
      <c r="D61" s="918"/>
      <c r="E61" s="65"/>
      <c r="F61" s="859"/>
      <c r="G61" s="861"/>
      <c r="H61" s="859"/>
      <c r="I61" s="860"/>
      <c r="J61" s="860"/>
      <c r="K61" s="861"/>
      <c r="L61" s="907"/>
      <c r="M61" s="908"/>
      <c r="N61" s="908"/>
      <c r="O61" s="908"/>
      <c r="P61" s="908"/>
      <c r="Q61" s="909"/>
      <c r="R61" s="850" t="s">
        <v>269</v>
      </c>
      <c r="S61" s="931"/>
      <c r="T61" s="931"/>
      <c r="U61" s="851"/>
    </row>
    <row r="62" spans="1:21" ht="15" customHeight="1">
      <c r="A62" s="806"/>
      <c r="B62" s="916" t="s">
        <v>270</v>
      </c>
      <c r="C62" s="917"/>
      <c r="D62" s="918"/>
      <c r="E62" s="65"/>
      <c r="F62" s="859"/>
      <c r="G62" s="861"/>
      <c r="H62" s="859"/>
      <c r="I62" s="860"/>
      <c r="J62" s="860"/>
      <c r="K62" s="861"/>
      <c r="L62" s="907"/>
      <c r="M62" s="908"/>
      <c r="N62" s="908"/>
      <c r="O62" s="908"/>
      <c r="P62" s="908"/>
      <c r="Q62" s="909"/>
      <c r="R62" s="927" t="s">
        <v>259</v>
      </c>
      <c r="S62" s="927"/>
      <c r="T62" s="927"/>
      <c r="U62" s="927"/>
    </row>
    <row r="63" spans="1:21" ht="15" customHeight="1">
      <c r="A63" s="928" t="s">
        <v>271</v>
      </c>
      <c r="B63" s="929"/>
      <c r="C63" s="929"/>
      <c r="D63" s="929"/>
      <c r="E63" s="929"/>
      <c r="F63" s="929"/>
      <c r="G63" s="930"/>
      <c r="H63" s="626"/>
      <c r="I63" s="627"/>
      <c r="J63" s="627"/>
      <c r="K63" s="627"/>
      <c r="L63" s="627"/>
      <c r="M63" s="627"/>
      <c r="N63" s="628"/>
      <c r="O63" s="628"/>
      <c r="P63" s="628"/>
      <c r="Q63" s="629"/>
      <c r="R63" s="66"/>
      <c r="S63" s="66"/>
      <c r="T63" s="66"/>
      <c r="U63" s="66"/>
    </row>
    <row r="64" spans="1:21" ht="15" customHeight="1">
      <c r="A64" s="53" t="s">
        <v>273</v>
      </c>
    </row>
    <row r="65" spans="1:21" ht="15" customHeight="1">
      <c r="A65" s="67">
        <v>1</v>
      </c>
      <c r="B65" s="925" t="s">
        <v>274</v>
      </c>
      <c r="C65" s="925"/>
      <c r="D65" s="925"/>
      <c r="E65" s="925"/>
      <c r="F65" s="925"/>
      <c r="G65" s="925"/>
      <c r="H65" s="925"/>
      <c r="I65" s="925"/>
      <c r="J65" s="925"/>
      <c r="K65" s="925"/>
      <c r="L65" s="925"/>
      <c r="M65" s="925"/>
      <c r="N65" s="925"/>
      <c r="O65" s="925"/>
      <c r="P65" s="925"/>
      <c r="Q65" s="925"/>
      <c r="R65" s="925"/>
      <c r="S65" s="925"/>
      <c r="T65" s="925"/>
      <c r="U65" s="925"/>
    </row>
    <row r="66" spans="1:21" ht="39" customHeight="1">
      <c r="A66" s="68" t="s">
        <v>275</v>
      </c>
      <c r="B66" s="926" t="s">
        <v>276</v>
      </c>
      <c r="C66" s="926"/>
      <c r="D66" s="926"/>
      <c r="E66" s="926"/>
      <c r="F66" s="926"/>
      <c r="G66" s="926"/>
      <c r="H66" s="926"/>
      <c r="I66" s="926"/>
      <c r="J66" s="926"/>
      <c r="K66" s="926"/>
      <c r="L66" s="926"/>
      <c r="M66" s="926"/>
      <c r="N66" s="926"/>
      <c r="O66" s="926"/>
      <c r="P66" s="926"/>
      <c r="Q66" s="926"/>
      <c r="R66" s="926"/>
      <c r="S66" s="926"/>
      <c r="T66" s="926"/>
      <c r="U66" s="926"/>
    </row>
    <row r="67" spans="1:21" ht="26.25" customHeight="1">
      <c r="A67" s="67">
        <v>3</v>
      </c>
      <c r="B67" s="932" t="s">
        <v>277</v>
      </c>
      <c r="C67" s="933"/>
      <c r="D67" s="933"/>
      <c r="E67" s="933"/>
      <c r="F67" s="933"/>
      <c r="G67" s="933"/>
      <c r="H67" s="933"/>
      <c r="I67" s="933"/>
      <c r="J67" s="933"/>
      <c r="K67" s="933"/>
      <c r="L67" s="933"/>
      <c r="M67" s="933"/>
      <c r="N67" s="933"/>
      <c r="O67" s="933"/>
      <c r="P67" s="933"/>
      <c r="Q67" s="933"/>
      <c r="R67" s="933"/>
      <c r="S67" s="933"/>
      <c r="T67" s="933"/>
      <c r="U67" s="933"/>
    </row>
    <row r="68" spans="1:21" ht="29.25" customHeight="1">
      <c r="A68" s="67">
        <v>4</v>
      </c>
      <c r="B68" s="932" t="s">
        <v>278</v>
      </c>
      <c r="C68" s="933"/>
      <c r="D68" s="933"/>
      <c r="E68" s="933"/>
      <c r="F68" s="933"/>
      <c r="G68" s="933"/>
      <c r="H68" s="933"/>
      <c r="I68" s="933"/>
      <c r="J68" s="933"/>
      <c r="K68" s="933"/>
      <c r="L68" s="933"/>
      <c r="M68" s="933"/>
      <c r="N68" s="933"/>
      <c r="O68" s="933"/>
      <c r="P68" s="933"/>
      <c r="Q68" s="933"/>
      <c r="R68" s="933"/>
      <c r="S68" s="933"/>
      <c r="T68" s="933"/>
      <c r="U68" s="933"/>
    </row>
    <row r="69" spans="1:21" ht="15" customHeight="1">
      <c r="A69" s="67">
        <v>5</v>
      </c>
      <c r="B69" s="925" t="s">
        <v>274</v>
      </c>
      <c r="C69" s="925"/>
      <c r="D69" s="925"/>
      <c r="E69" s="925"/>
      <c r="F69" s="925"/>
      <c r="G69" s="925"/>
      <c r="H69" s="925"/>
      <c r="I69" s="925"/>
      <c r="J69" s="925"/>
      <c r="K69" s="925"/>
      <c r="L69" s="925"/>
      <c r="M69" s="925"/>
      <c r="N69" s="925"/>
      <c r="O69" s="925"/>
      <c r="P69" s="925"/>
      <c r="Q69" s="925"/>
      <c r="R69" s="925"/>
      <c r="S69" s="925"/>
      <c r="T69" s="925"/>
      <c r="U69" s="925"/>
    </row>
    <row r="70" spans="1:21" ht="26.25" customHeight="1">
      <c r="A70" s="68" t="s">
        <v>279</v>
      </c>
      <c r="B70" s="926" t="s">
        <v>280</v>
      </c>
      <c r="C70" s="926"/>
      <c r="D70" s="926"/>
      <c r="E70" s="926"/>
      <c r="F70" s="926"/>
      <c r="G70" s="926"/>
      <c r="H70" s="926"/>
      <c r="I70" s="926"/>
      <c r="J70" s="926"/>
      <c r="K70" s="926"/>
      <c r="L70" s="926"/>
      <c r="M70" s="926"/>
      <c r="N70" s="926"/>
      <c r="O70" s="926"/>
      <c r="P70" s="926"/>
      <c r="Q70" s="926"/>
      <c r="R70" s="926"/>
      <c r="S70" s="926"/>
      <c r="T70" s="926"/>
      <c r="U70" s="926"/>
    </row>
  </sheetData>
  <mergeCells count="195">
    <mergeCell ref="B69:U69"/>
    <mergeCell ref="B70:U70"/>
    <mergeCell ref="B62:D62"/>
    <mergeCell ref="F62:G62"/>
    <mergeCell ref="H62:K62"/>
    <mergeCell ref="L62:Q62"/>
    <mergeCell ref="R62:U62"/>
    <mergeCell ref="A63:G63"/>
    <mergeCell ref="A29:A62"/>
    <mergeCell ref="B61:D61"/>
    <mergeCell ref="F61:G61"/>
    <mergeCell ref="H61:K61"/>
    <mergeCell ref="L61:Q61"/>
    <mergeCell ref="R61:U61"/>
    <mergeCell ref="B65:U65"/>
    <mergeCell ref="B66:U66"/>
    <mergeCell ref="B67:U67"/>
    <mergeCell ref="B68:U68"/>
    <mergeCell ref="R58:U58"/>
    <mergeCell ref="C59:D59"/>
    <mergeCell ref="F59:G59"/>
    <mergeCell ref="H59:K59"/>
    <mergeCell ref="L59:Q59"/>
    <mergeCell ref="R59:U59"/>
    <mergeCell ref="B57:B60"/>
    <mergeCell ref="C57:D57"/>
    <mergeCell ref="F57:G57"/>
    <mergeCell ref="H57:K57"/>
    <mergeCell ref="L57:Q57"/>
    <mergeCell ref="R57:U57"/>
    <mergeCell ref="C58:D58"/>
    <mergeCell ref="F58:G58"/>
    <mergeCell ref="H58:K58"/>
    <mergeCell ref="L58:Q58"/>
    <mergeCell ref="C60:D60"/>
    <mergeCell ref="F60:G60"/>
    <mergeCell ref="H60:K60"/>
    <mergeCell ref="L60:Q60"/>
    <mergeCell ref="R60:U60"/>
    <mergeCell ref="R55:U55"/>
    <mergeCell ref="B56:D56"/>
    <mergeCell ref="F56:G56"/>
    <mergeCell ref="H56:K56"/>
    <mergeCell ref="L56:Q56"/>
    <mergeCell ref="R56:U56"/>
    <mergeCell ref="B54:B55"/>
    <mergeCell ref="C54:D54"/>
    <mergeCell ref="F54:G54"/>
    <mergeCell ref="H54:K54"/>
    <mergeCell ref="L54:Q54"/>
    <mergeCell ref="R54:U54"/>
    <mergeCell ref="C55:D55"/>
    <mergeCell ref="F55:G55"/>
    <mergeCell ref="H55:K55"/>
    <mergeCell ref="L55:Q55"/>
    <mergeCell ref="C52:D52"/>
    <mergeCell ref="F52:G52"/>
    <mergeCell ref="H52:K52"/>
    <mergeCell ref="L52:Q52"/>
    <mergeCell ref="R52:U52"/>
    <mergeCell ref="B53:D53"/>
    <mergeCell ref="F53:G53"/>
    <mergeCell ref="H53:K53"/>
    <mergeCell ref="L53:Q53"/>
    <mergeCell ref="R53:U53"/>
    <mergeCell ref="C50:D50"/>
    <mergeCell ref="F50:G50"/>
    <mergeCell ref="H50:K50"/>
    <mergeCell ref="L50:Q50"/>
    <mergeCell ref="R50:U50"/>
    <mergeCell ref="C51:D51"/>
    <mergeCell ref="F51:G51"/>
    <mergeCell ref="H51:K51"/>
    <mergeCell ref="L51:Q51"/>
    <mergeCell ref="R51:U51"/>
    <mergeCell ref="C48:D48"/>
    <mergeCell ref="F48:G48"/>
    <mergeCell ref="H48:K48"/>
    <mergeCell ref="L48:Q48"/>
    <mergeCell ref="R48:U48"/>
    <mergeCell ref="C49:D49"/>
    <mergeCell ref="F49:G49"/>
    <mergeCell ref="H49:K49"/>
    <mergeCell ref="L49:Q49"/>
    <mergeCell ref="R49:U49"/>
    <mergeCell ref="C46:D46"/>
    <mergeCell ref="F46:G46"/>
    <mergeCell ref="H46:K46"/>
    <mergeCell ref="L46:Q46"/>
    <mergeCell ref="R46:U46"/>
    <mergeCell ref="C47:D47"/>
    <mergeCell ref="F47:G47"/>
    <mergeCell ref="H47:K47"/>
    <mergeCell ref="L47:Q47"/>
    <mergeCell ref="R47:U47"/>
    <mergeCell ref="C44:D44"/>
    <mergeCell ref="F44:G44"/>
    <mergeCell ref="H44:K44"/>
    <mergeCell ref="L44:Q44"/>
    <mergeCell ref="R44:U44"/>
    <mergeCell ref="C45:D45"/>
    <mergeCell ref="F45:G45"/>
    <mergeCell ref="H45:K45"/>
    <mergeCell ref="L45:Q45"/>
    <mergeCell ref="R45:U45"/>
    <mergeCell ref="L41:Q41"/>
    <mergeCell ref="R41:U41"/>
    <mergeCell ref="C42:D42"/>
    <mergeCell ref="F42:G42"/>
    <mergeCell ref="H42:K42"/>
    <mergeCell ref="L42:Q42"/>
    <mergeCell ref="R42:U42"/>
    <mergeCell ref="C43:D43"/>
    <mergeCell ref="F43:G43"/>
    <mergeCell ref="H43:K43"/>
    <mergeCell ref="L43:Q43"/>
    <mergeCell ref="R43:U43"/>
    <mergeCell ref="R38:U38"/>
    <mergeCell ref="C39:D39"/>
    <mergeCell ref="F39:G39"/>
    <mergeCell ref="H39:K39"/>
    <mergeCell ref="L39:Q39"/>
    <mergeCell ref="R39:U39"/>
    <mergeCell ref="B37:B52"/>
    <mergeCell ref="C37:D37"/>
    <mergeCell ref="F37:G37"/>
    <mergeCell ref="H37:K37"/>
    <mergeCell ref="L37:Q37"/>
    <mergeCell ref="R37:U37"/>
    <mergeCell ref="C38:D38"/>
    <mergeCell ref="F38:G38"/>
    <mergeCell ref="H38:K38"/>
    <mergeCell ref="L38:Q38"/>
    <mergeCell ref="C40:D40"/>
    <mergeCell ref="F40:G40"/>
    <mergeCell ref="H40:K40"/>
    <mergeCell ref="L40:Q40"/>
    <mergeCell ref="R40:U40"/>
    <mergeCell ref="C41:D41"/>
    <mergeCell ref="F41:G41"/>
    <mergeCell ref="H41:K41"/>
    <mergeCell ref="F22:U22"/>
    <mergeCell ref="D32:U33"/>
    <mergeCell ref="B34:E34"/>
    <mergeCell ref="F34:U34"/>
    <mergeCell ref="B35:D36"/>
    <mergeCell ref="F35:G36"/>
    <mergeCell ref="H35:K36"/>
    <mergeCell ref="L35:Q36"/>
    <mergeCell ref="R35:U36"/>
    <mergeCell ref="B26:C28"/>
    <mergeCell ref="E26:H26"/>
    <mergeCell ref="D27:U28"/>
    <mergeCell ref="B29:C29"/>
    <mergeCell ref="D29:U29"/>
    <mergeCell ref="B30:C30"/>
    <mergeCell ref="D30:U30"/>
    <mergeCell ref="B31:C33"/>
    <mergeCell ref="E31:H31"/>
    <mergeCell ref="F15:H15"/>
    <mergeCell ref="I15:U15"/>
    <mergeCell ref="A16:A28"/>
    <mergeCell ref="B16:C16"/>
    <mergeCell ref="D16:U16"/>
    <mergeCell ref="B17:C17"/>
    <mergeCell ref="D17:U17"/>
    <mergeCell ref="B18:C20"/>
    <mergeCell ref="E18:H18"/>
    <mergeCell ref="D19:U20"/>
    <mergeCell ref="D23:U23"/>
    <mergeCell ref="B24:C25"/>
    <mergeCell ref="D24:D25"/>
    <mergeCell ref="E24:F25"/>
    <mergeCell ref="H24:L24"/>
    <mergeCell ref="M24:N25"/>
    <mergeCell ref="O24:U25"/>
    <mergeCell ref="H25:L25"/>
    <mergeCell ref="B21:C22"/>
    <mergeCell ref="E21:F21"/>
    <mergeCell ref="G21:K21"/>
    <mergeCell ref="L21:O21"/>
    <mergeCell ref="P21:U21"/>
    <mergeCell ref="D22:E22"/>
    <mergeCell ref="B8:C8"/>
    <mergeCell ref="H9:U9"/>
    <mergeCell ref="H10:U10"/>
    <mergeCell ref="H11:L11"/>
    <mergeCell ref="M11:U11"/>
    <mergeCell ref="A13:U14"/>
    <mergeCell ref="A3:U3"/>
    <mergeCell ref="V3:Z3"/>
    <mergeCell ref="A4:U4"/>
    <mergeCell ref="A5:U5"/>
    <mergeCell ref="E6:F6"/>
    <mergeCell ref="K7:U7"/>
  </mergeCells>
  <phoneticPr fontId="29"/>
  <dataValidations count="3">
    <dataValidation type="list" allowBlank="1" showInputMessage="1" showErrorMessage="1" sqref="E6:F6">
      <formula1>"指定,更新"</formula1>
    </dataValidation>
    <dataValidation type="list" allowBlank="1" showInputMessage="1" showErrorMessage="1" sqref="E45">
      <formula1>"　,○"</formula1>
    </dataValidation>
    <dataValidation type="list" allowBlank="1" showInputMessage="1" showErrorMessage="1" sqref="F37:K62 E37:E38 E42:E43 E46 E57:E58 F34">
      <formula1>"○"</formula1>
    </dataValidation>
  </dataValidations>
  <hyperlinks>
    <hyperlink ref="V3" location="目次!A1" display="目次に戻る"/>
    <hyperlink ref="V3:Z3" location="目次!A2" display="目次に戻る"/>
  </hyperlinks>
  <printOptions horizontalCentered="1"/>
  <pageMargins left="0.19685039370078741" right="0.19685039370078741" top="0.31496062992125984" bottom="0.19685039370078741" header="0.31496062992125984" footer="0.19685039370078741"/>
  <pageSetup paperSize="9" scale="80" orientation="portrait" blackAndWhite="1" r:id="rId1"/>
  <rowBreaks count="1" manualBreakCount="1">
    <brk id="63" max="20"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view="pageBreakPreview" zoomScale="75" zoomScaleNormal="75" zoomScaleSheetLayoutView="75" workbookViewId="0">
      <selection activeCell="B12" sqref="B12"/>
    </sheetView>
  </sheetViews>
  <sheetFormatPr defaultColWidth="10.625" defaultRowHeight="20.100000000000001" customHeight="1"/>
  <cols>
    <col min="1" max="1" width="7.625" style="630" customWidth="1"/>
    <col min="2" max="2" width="27.25" style="630" bestFit="1" customWidth="1"/>
    <col min="3" max="3" width="6.625" style="630" customWidth="1"/>
    <col min="4" max="4" width="5.625" style="630" customWidth="1"/>
    <col min="5" max="6" width="8.625" style="630" customWidth="1"/>
    <col min="7" max="7" width="9" style="630" customWidth="1"/>
    <col min="8" max="8" width="6.625" style="630" customWidth="1"/>
    <col min="9" max="10" width="7.625" style="630" customWidth="1"/>
    <col min="11" max="12" width="8.625" style="630" customWidth="1"/>
    <col min="13" max="16384" width="10.625" style="69"/>
  </cols>
  <sheetData>
    <row r="1" spans="1:14" ht="20.100000000000001" customHeight="1">
      <c r="A1" s="2155" t="s">
        <v>1251</v>
      </c>
      <c r="M1" s="795" t="s">
        <v>188</v>
      </c>
      <c r="N1" s="795"/>
    </row>
    <row r="3" spans="1:14" ht="20.100000000000001" customHeight="1">
      <c r="E3" s="631" t="s">
        <v>281</v>
      </c>
      <c r="F3" s="631"/>
    </row>
    <row r="4" spans="1:14" ht="20.100000000000001" customHeight="1">
      <c r="E4" s="631" t="s">
        <v>282</v>
      </c>
      <c r="F4" s="935" t="s">
        <v>283</v>
      </c>
      <c r="G4" s="935"/>
      <c r="H4" s="935"/>
      <c r="I4" s="935"/>
    </row>
    <row r="5" spans="1:14" ht="20.100000000000001" customHeight="1">
      <c r="E5" s="631" t="s">
        <v>284</v>
      </c>
      <c r="F5" s="935"/>
      <c r="G5" s="935"/>
      <c r="H5" s="935"/>
      <c r="I5" s="935"/>
    </row>
    <row r="6" spans="1:14" ht="20.100000000000001" customHeight="1">
      <c r="E6" s="631" t="s">
        <v>285</v>
      </c>
      <c r="F6" s="631"/>
    </row>
    <row r="7" spans="1:14" ht="20.100000000000001" customHeight="1">
      <c r="J7" s="936" t="str">
        <f>IF(基本情報入力シート!$D$3="","",基本情報入力シート!$D$3)</f>
        <v/>
      </c>
      <c r="K7" s="936"/>
      <c r="L7" s="936"/>
    </row>
    <row r="8" spans="1:14" ht="20.100000000000001" customHeight="1">
      <c r="J8" s="632"/>
      <c r="K8" s="632"/>
      <c r="L8" s="632"/>
    </row>
    <row r="9" spans="1:14" ht="19.5" customHeight="1">
      <c r="A9" s="630" t="s">
        <v>286</v>
      </c>
    </row>
    <row r="10" spans="1:14" ht="19.5" customHeight="1"/>
    <row r="11" spans="1:14" ht="39.950000000000003" customHeight="1">
      <c r="F11" s="631" t="s">
        <v>287</v>
      </c>
      <c r="G11" s="630" t="s">
        <v>288</v>
      </c>
      <c r="H11" s="937" t="str">
        <f>IF(基本情報入力シート!$D$10="","",基本情報入力シート!$D$10)</f>
        <v/>
      </c>
      <c r="I11" s="937"/>
      <c r="J11" s="937"/>
      <c r="K11" s="937"/>
      <c r="L11" s="937"/>
    </row>
    <row r="12" spans="1:14" ht="39.950000000000003" customHeight="1">
      <c r="G12" s="630" t="s">
        <v>289</v>
      </c>
      <c r="H12" s="937" t="str">
        <f>IF(基本情報入力シート!$D$12="","",基本情報入力シート!$D$12)</f>
        <v/>
      </c>
      <c r="I12" s="937"/>
      <c r="J12" s="937"/>
      <c r="K12" s="937"/>
      <c r="L12" s="937"/>
    </row>
    <row r="13" spans="1:14" ht="30" customHeight="1">
      <c r="G13" s="630" t="s">
        <v>290</v>
      </c>
      <c r="H13" s="934" t="str">
        <f>IF(基本情報入力シート!$D$16="","",基本情報入力シート!$D$16)</f>
        <v/>
      </c>
      <c r="I13" s="934"/>
      <c r="J13" s="934" t="str">
        <f>IF(基本情報入力シート!$D$18="","",基本情報入力シート!$D$18)</f>
        <v/>
      </c>
      <c r="K13" s="934"/>
      <c r="L13" s="934"/>
    </row>
    <row r="15" spans="1:14" ht="69.95" customHeight="1">
      <c r="A15" s="938" t="s">
        <v>291</v>
      </c>
      <c r="B15" s="938"/>
      <c r="C15" s="938"/>
      <c r="D15" s="938"/>
      <c r="E15" s="938"/>
      <c r="F15" s="938"/>
      <c r="G15" s="938"/>
      <c r="H15" s="938"/>
      <c r="I15" s="938"/>
      <c r="J15" s="938"/>
      <c r="K15" s="938"/>
      <c r="L15" s="938"/>
    </row>
    <row r="16" spans="1:14" ht="24.95" customHeight="1">
      <c r="G16" s="939" t="s">
        <v>292</v>
      </c>
      <c r="H16" s="939"/>
      <c r="I16" s="940" t="str">
        <f>IF(基本情報入力シート!$D$19="","",基本情報入力シート!$D$19)</f>
        <v/>
      </c>
      <c r="J16" s="940"/>
      <c r="K16" s="940"/>
      <c r="L16" s="940"/>
    </row>
    <row r="17" spans="1:12" ht="20.100000000000001" customHeight="1">
      <c r="A17" s="941" t="s">
        <v>293</v>
      </c>
      <c r="B17" s="633" t="s">
        <v>294</v>
      </c>
      <c r="C17" s="942" t="str">
        <f>IF(基本情報入力シート!$D$11="","",基本情報入力シート!$D$11)</f>
        <v/>
      </c>
      <c r="D17" s="942"/>
      <c r="E17" s="942"/>
      <c r="F17" s="942"/>
      <c r="G17" s="942"/>
      <c r="H17" s="942"/>
      <c r="I17" s="942"/>
      <c r="J17" s="942"/>
      <c r="K17" s="942"/>
      <c r="L17" s="942"/>
    </row>
    <row r="18" spans="1:12" ht="39.950000000000003" customHeight="1">
      <c r="A18" s="941"/>
      <c r="B18" s="634" t="s">
        <v>295</v>
      </c>
      <c r="C18" s="943" t="str">
        <f>IF(基本情報入力シート!$D$12="","",基本情報入力シート!$D$12)</f>
        <v/>
      </c>
      <c r="D18" s="943"/>
      <c r="E18" s="943"/>
      <c r="F18" s="943"/>
      <c r="G18" s="943"/>
      <c r="H18" s="943"/>
      <c r="I18" s="943"/>
      <c r="J18" s="943"/>
      <c r="K18" s="943"/>
      <c r="L18" s="943"/>
    </row>
    <row r="19" spans="1:12" ht="20.100000000000001" customHeight="1">
      <c r="A19" s="941"/>
      <c r="B19" s="944" t="s">
        <v>296</v>
      </c>
      <c r="C19" s="945" t="s">
        <v>297</v>
      </c>
      <c r="D19" s="946"/>
      <c r="E19" s="947" t="str">
        <f>IF(基本情報入力シート!$E$9="","",基本情報入力シート!$E$9)</f>
        <v/>
      </c>
      <c r="F19" s="947"/>
      <c r="G19" s="947"/>
      <c r="H19" s="636"/>
      <c r="I19" s="636"/>
      <c r="J19" s="636"/>
      <c r="K19" s="636"/>
      <c r="L19" s="637"/>
    </row>
    <row r="20" spans="1:12" ht="39.950000000000003" customHeight="1">
      <c r="A20" s="941"/>
      <c r="B20" s="944"/>
      <c r="C20" s="948" t="str">
        <f>IF(基本情報入力シート!$D$10="","",基本情報入力シート!$D$10)</f>
        <v/>
      </c>
      <c r="D20" s="949"/>
      <c r="E20" s="949"/>
      <c r="F20" s="949"/>
      <c r="G20" s="949"/>
      <c r="H20" s="949"/>
      <c r="I20" s="949"/>
      <c r="J20" s="949"/>
      <c r="K20" s="949"/>
      <c r="L20" s="950"/>
    </row>
    <row r="21" spans="1:12" ht="24.95" customHeight="1">
      <c r="A21" s="941"/>
      <c r="B21" s="638" t="s">
        <v>298</v>
      </c>
      <c r="C21" s="951" t="s">
        <v>299</v>
      </c>
      <c r="D21" s="952"/>
      <c r="E21" s="953" t="str">
        <f>IF(指定・更新申請!$E$21="","",指定・更新申請!$E$21)</f>
        <v/>
      </c>
      <c r="F21" s="954"/>
      <c r="G21" s="955"/>
      <c r="H21" s="951" t="s">
        <v>300</v>
      </c>
      <c r="I21" s="952"/>
      <c r="J21" s="953" t="str">
        <f>IF(指定・更新申請!$E$21="","",指定・更新申請!$E$21)</f>
        <v/>
      </c>
      <c r="K21" s="954"/>
      <c r="L21" s="955"/>
    </row>
    <row r="22" spans="1:12" ht="30" customHeight="1">
      <c r="A22" s="941"/>
      <c r="B22" s="635" t="s">
        <v>301</v>
      </c>
      <c r="C22" s="956" t="str">
        <f>IF(基本情報入力シート!$D$13="","",基本情報入力シート!$D$13)</f>
        <v/>
      </c>
      <c r="D22" s="957"/>
      <c r="E22" s="957"/>
      <c r="F22" s="957"/>
      <c r="G22" s="958"/>
      <c r="H22" s="951" t="s">
        <v>302</v>
      </c>
      <c r="I22" s="952"/>
      <c r="J22" s="959"/>
      <c r="K22" s="960"/>
      <c r="L22" s="961"/>
    </row>
    <row r="23" spans="1:12" ht="20.100000000000001" customHeight="1">
      <c r="A23" s="941"/>
      <c r="B23" s="944" t="s">
        <v>303</v>
      </c>
      <c r="C23" s="939" t="s">
        <v>304</v>
      </c>
      <c r="D23" s="939"/>
      <c r="E23" s="939"/>
      <c r="F23" s="939"/>
      <c r="G23" s="962" t="s">
        <v>294</v>
      </c>
      <c r="H23" s="962"/>
      <c r="I23" s="963" t="str">
        <f>IF(基本情報入力シート!$D$17="","",基本情報入力シート!$D$17)</f>
        <v/>
      </c>
      <c r="J23" s="963"/>
      <c r="K23" s="963"/>
      <c r="L23" s="963"/>
    </row>
    <row r="24" spans="1:12" ht="30" customHeight="1">
      <c r="A24" s="941"/>
      <c r="B24" s="944"/>
      <c r="C24" s="964" t="str">
        <f>IF(基本情報入力シート!$D$16="","",基本情報入力シート!$D$16)</f>
        <v/>
      </c>
      <c r="D24" s="964"/>
      <c r="E24" s="964"/>
      <c r="F24" s="964"/>
      <c r="G24" s="965" t="s">
        <v>305</v>
      </c>
      <c r="H24" s="965"/>
      <c r="I24" s="966" t="str">
        <f>IF(基本情報入力シート!$D$18="","",基本情報入力シート!$D$18)</f>
        <v/>
      </c>
      <c r="J24" s="966"/>
      <c r="K24" s="966"/>
      <c r="L24" s="966"/>
    </row>
    <row r="25" spans="1:12" ht="20.100000000000001" customHeight="1">
      <c r="A25" s="941"/>
      <c r="B25" s="967" t="s">
        <v>306</v>
      </c>
      <c r="C25" s="945" t="s">
        <v>297</v>
      </c>
      <c r="D25" s="946"/>
      <c r="E25" s="947" t="str">
        <f>IF(基本情報入力シート!$E$14="","",基本情報入力シート!$E$14)</f>
        <v/>
      </c>
      <c r="F25" s="947"/>
      <c r="G25" s="947"/>
      <c r="H25" s="636"/>
      <c r="I25" s="636"/>
      <c r="J25" s="636"/>
      <c r="K25" s="636"/>
      <c r="L25" s="637"/>
    </row>
    <row r="26" spans="1:12" ht="39.950000000000003" customHeight="1">
      <c r="A26" s="941"/>
      <c r="B26" s="968"/>
      <c r="C26" s="948" t="str">
        <f>IF(基本情報入力シート!$D$15="","",基本情報入力シート!$D$15)</f>
        <v/>
      </c>
      <c r="D26" s="949"/>
      <c r="E26" s="949"/>
      <c r="F26" s="949"/>
      <c r="G26" s="949"/>
      <c r="H26" s="949"/>
      <c r="I26" s="949"/>
      <c r="J26" s="949"/>
      <c r="K26" s="949"/>
      <c r="L26" s="950"/>
    </row>
    <row r="27" spans="1:12" ht="20.100000000000001" customHeight="1">
      <c r="A27" s="969" t="s">
        <v>307</v>
      </c>
      <c r="B27" s="633" t="s">
        <v>294</v>
      </c>
      <c r="C27" s="970" t="str">
        <f>IF(基本情報入力シート!$D$22="","",基本情報入力シート!$D$22)</f>
        <v/>
      </c>
      <c r="D27" s="971"/>
      <c r="E27" s="971"/>
      <c r="F27" s="971"/>
      <c r="G27" s="971"/>
      <c r="H27" s="971"/>
      <c r="I27" s="971"/>
      <c r="J27" s="971"/>
      <c r="K27" s="971"/>
      <c r="L27" s="972"/>
    </row>
    <row r="28" spans="1:12" ht="39.950000000000003" customHeight="1">
      <c r="A28" s="941"/>
      <c r="B28" s="634" t="s">
        <v>308</v>
      </c>
      <c r="C28" s="973" t="str">
        <f>IF(基本情報入力シート!$D$23="","",基本情報入力シート!$D$23)</f>
        <v/>
      </c>
      <c r="D28" s="974"/>
      <c r="E28" s="974"/>
      <c r="F28" s="974"/>
      <c r="G28" s="974"/>
      <c r="H28" s="974"/>
      <c r="I28" s="974"/>
      <c r="J28" s="974"/>
      <c r="K28" s="974"/>
      <c r="L28" s="975"/>
    </row>
    <row r="29" spans="1:12" ht="20.100000000000001" customHeight="1">
      <c r="A29" s="941"/>
      <c r="B29" s="976" t="s">
        <v>309</v>
      </c>
      <c r="C29" s="977" t="s">
        <v>297</v>
      </c>
      <c r="D29" s="978"/>
      <c r="E29" s="979" t="str">
        <f>IF(基本情報入力シート!$E$20="","",基本情報入力シート!$E$20)</f>
        <v/>
      </c>
      <c r="F29" s="979"/>
      <c r="G29" s="979"/>
      <c r="L29" s="639"/>
    </row>
    <row r="30" spans="1:12" ht="39.950000000000003" customHeight="1">
      <c r="A30" s="941"/>
      <c r="B30" s="976"/>
      <c r="C30" s="973" t="str">
        <f>IF(基本情報入力シート!$D$21="","",基本情報入力シート!$D$21)</f>
        <v/>
      </c>
      <c r="D30" s="974"/>
      <c r="E30" s="974"/>
      <c r="F30" s="974"/>
      <c r="G30" s="974"/>
      <c r="H30" s="974"/>
      <c r="I30" s="974"/>
      <c r="J30" s="974"/>
      <c r="K30" s="974"/>
      <c r="L30" s="975"/>
    </row>
    <row r="31" spans="1:12" ht="24.95" customHeight="1">
      <c r="A31" s="941"/>
      <c r="B31" s="638" t="s">
        <v>310</v>
      </c>
      <c r="C31" s="939" t="s">
        <v>299</v>
      </c>
      <c r="D31" s="939"/>
      <c r="E31" s="939"/>
      <c r="F31" s="980" t="str">
        <f>IF(基本情報入力シート!$D$24="","",基本情報入力シート!$D$24)</f>
        <v/>
      </c>
      <c r="G31" s="980"/>
      <c r="H31" s="980"/>
      <c r="I31" s="980"/>
      <c r="J31" s="980"/>
      <c r="K31" s="980"/>
      <c r="L31" s="980"/>
    </row>
    <row r="32" spans="1:12" ht="20.100000000000001" customHeight="1">
      <c r="A32" s="941"/>
      <c r="B32" s="981" t="s">
        <v>311</v>
      </c>
      <c r="C32" s="983" t="s">
        <v>312</v>
      </c>
      <c r="D32" s="983"/>
      <c r="E32" s="983"/>
      <c r="F32" s="983"/>
      <c r="G32" s="983"/>
      <c r="H32" s="984" t="s">
        <v>313</v>
      </c>
      <c r="I32" s="985"/>
      <c r="J32" s="985"/>
      <c r="K32" s="985"/>
      <c r="L32" s="986"/>
    </row>
    <row r="33" spans="1:12" ht="39.950000000000003" customHeight="1">
      <c r="A33" s="941"/>
      <c r="B33" s="982"/>
      <c r="C33" s="640" t="s">
        <v>314</v>
      </c>
      <c r="D33" s="987" t="s">
        <v>315</v>
      </c>
      <c r="E33" s="987"/>
      <c r="F33" s="987" t="s">
        <v>316</v>
      </c>
      <c r="G33" s="988"/>
      <c r="H33" s="641" t="s">
        <v>314</v>
      </c>
      <c r="I33" s="989" t="s">
        <v>315</v>
      </c>
      <c r="J33" s="989"/>
      <c r="K33" s="989" t="s">
        <v>317</v>
      </c>
      <c r="L33" s="989"/>
    </row>
    <row r="34" spans="1:12" ht="24.95" customHeight="1">
      <c r="A34" s="941"/>
      <c r="B34" s="642"/>
      <c r="C34" s="643"/>
      <c r="D34" s="990"/>
      <c r="E34" s="990"/>
      <c r="F34" s="991"/>
      <c r="G34" s="991"/>
      <c r="H34" s="644"/>
      <c r="I34" s="992"/>
      <c r="J34" s="992"/>
      <c r="K34" s="993"/>
      <c r="L34" s="993"/>
    </row>
    <row r="35" spans="1:12" ht="24.95" customHeight="1">
      <c r="A35" s="941"/>
      <c r="B35" s="642"/>
      <c r="C35" s="643"/>
      <c r="D35" s="990"/>
      <c r="E35" s="990"/>
      <c r="F35" s="991"/>
      <c r="G35" s="991"/>
      <c r="H35" s="643"/>
      <c r="I35" s="990"/>
      <c r="J35" s="990"/>
      <c r="K35" s="991"/>
      <c r="L35" s="991"/>
    </row>
    <row r="36" spans="1:12" ht="24.95" customHeight="1">
      <c r="A36" s="941"/>
      <c r="B36" s="642"/>
      <c r="C36" s="643" t="s">
        <v>318</v>
      </c>
      <c r="D36" s="990"/>
      <c r="E36" s="990"/>
      <c r="F36" s="991"/>
      <c r="G36" s="991"/>
      <c r="H36" s="643"/>
      <c r="I36" s="990"/>
      <c r="J36" s="990"/>
      <c r="K36" s="991"/>
      <c r="L36" s="991"/>
    </row>
  </sheetData>
  <mergeCells count="63">
    <mergeCell ref="D33:E33"/>
    <mergeCell ref="F33:G33"/>
    <mergeCell ref="I33:J33"/>
    <mergeCell ref="K33:L33"/>
    <mergeCell ref="D36:E36"/>
    <mergeCell ref="F36:G36"/>
    <mergeCell ref="I36:J36"/>
    <mergeCell ref="K36:L36"/>
    <mergeCell ref="D34:E34"/>
    <mergeCell ref="F34:G34"/>
    <mergeCell ref="I34:J34"/>
    <mergeCell ref="K34:L34"/>
    <mergeCell ref="D35:E35"/>
    <mergeCell ref="F35:G35"/>
    <mergeCell ref="I35:J35"/>
    <mergeCell ref="K35:L35"/>
    <mergeCell ref="B25:B26"/>
    <mergeCell ref="C25:D25"/>
    <mergeCell ref="E25:G25"/>
    <mergeCell ref="C26:L26"/>
    <mergeCell ref="A27:A36"/>
    <mergeCell ref="C27:L27"/>
    <mergeCell ref="C28:L28"/>
    <mergeCell ref="B29:B30"/>
    <mergeCell ref="C29:D29"/>
    <mergeCell ref="E29:G29"/>
    <mergeCell ref="C30:L30"/>
    <mergeCell ref="C31:E31"/>
    <mergeCell ref="F31:L31"/>
    <mergeCell ref="B32:B33"/>
    <mergeCell ref="C32:G32"/>
    <mergeCell ref="H32:L32"/>
    <mergeCell ref="J22:L22"/>
    <mergeCell ref="B23:B24"/>
    <mergeCell ref="C23:F23"/>
    <mergeCell ref="G23:H23"/>
    <mergeCell ref="I23:L23"/>
    <mergeCell ref="C24:F24"/>
    <mergeCell ref="G24:H24"/>
    <mergeCell ref="I24:L24"/>
    <mergeCell ref="A15:L15"/>
    <mergeCell ref="G16:H16"/>
    <mergeCell ref="I16:L16"/>
    <mergeCell ref="A17:A26"/>
    <mergeCell ref="C17:L17"/>
    <mergeCell ref="C18:L18"/>
    <mergeCell ref="B19:B20"/>
    <mergeCell ref="C19:D19"/>
    <mergeCell ref="E19:G19"/>
    <mergeCell ref="C20:L20"/>
    <mergeCell ref="C21:D21"/>
    <mergeCell ref="E21:G21"/>
    <mergeCell ref="H21:I21"/>
    <mergeCell ref="J21:L21"/>
    <mergeCell ref="C22:G22"/>
    <mergeCell ref="H22:I22"/>
    <mergeCell ref="H13:I13"/>
    <mergeCell ref="J13:L13"/>
    <mergeCell ref="M1:N1"/>
    <mergeCell ref="F4:I5"/>
    <mergeCell ref="J7:L7"/>
    <mergeCell ref="H11:L11"/>
    <mergeCell ref="H12:L12"/>
  </mergeCells>
  <phoneticPr fontId="29"/>
  <dataValidations count="1">
    <dataValidation type="list" allowBlank="1" showInputMessage="1" showErrorMessage="1" sqref="C34:C36 H34:H36">
      <formula1>"　,〇"</formula1>
    </dataValidation>
  </dataValidations>
  <hyperlinks>
    <hyperlink ref="M1" location="目次!A1" display="目次に戻る"/>
    <hyperlink ref="M1:N1" location="目次!A3" display="目次に戻る"/>
  </hyperlinks>
  <printOptions horizontalCentered="1"/>
  <pageMargins left="0.78740157480314965" right="0.78740157480314965" top="0.98425196850393704" bottom="0.78740157480314965" header="0.31496062992125984" footer="0.31496062992125984"/>
  <pageSetup paperSize="9" scale="69" orientation="portrait" blackAndWhite="1"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4"/>
  <sheetViews>
    <sheetView view="pageBreakPreview" zoomScale="75" zoomScaleNormal="100" zoomScaleSheetLayoutView="75" workbookViewId="0"/>
  </sheetViews>
  <sheetFormatPr defaultColWidth="9" defaultRowHeight="15" customHeight="1"/>
  <cols>
    <col min="1" max="1" width="4.625" style="645" customWidth="1"/>
    <col min="2" max="2" width="14.625" style="645" customWidth="1"/>
    <col min="3" max="3" width="13.625" style="645" customWidth="1"/>
    <col min="4" max="4" width="4.625" style="645" customWidth="1"/>
    <col min="5" max="5" width="15.625" style="645" customWidth="1"/>
    <col min="6" max="6" width="8.625" style="645" customWidth="1"/>
    <col min="7" max="7" width="14.625" style="645" customWidth="1"/>
    <col min="8" max="8" width="5.625" style="645" customWidth="1"/>
    <col min="9" max="9" width="12.625" style="645" customWidth="1"/>
    <col min="10" max="10" width="4.625" style="645" customWidth="1"/>
    <col min="11" max="16384" width="9" style="70"/>
  </cols>
  <sheetData>
    <row r="1" spans="1:15" ht="17.25">
      <c r="A1" s="2155" t="s">
        <v>1252</v>
      </c>
      <c r="K1" s="795" t="s">
        <v>188</v>
      </c>
      <c r="L1" s="795"/>
      <c r="M1" s="53"/>
      <c r="N1" s="53"/>
      <c r="O1" s="53"/>
    </row>
    <row r="3" spans="1:15" ht="20.100000000000001" customHeight="1">
      <c r="E3" s="646" t="s">
        <v>319</v>
      </c>
      <c r="F3" s="995"/>
      <c r="G3" s="996" t="s">
        <v>320</v>
      </c>
      <c r="H3" s="647"/>
    </row>
    <row r="4" spans="1:15" ht="20.100000000000001" customHeight="1">
      <c r="E4" s="646" t="s">
        <v>321</v>
      </c>
      <c r="F4" s="995"/>
      <c r="G4" s="996"/>
      <c r="H4" s="647"/>
    </row>
    <row r="5" spans="1:15" ht="20.100000000000001" customHeight="1"/>
    <row r="6" spans="1:15" ht="20.100000000000001" customHeight="1">
      <c r="G6" s="997" t="str">
        <f>IF(基本情報入力シート!$D$3="","",基本情報入力シート!$D$3)</f>
        <v/>
      </c>
      <c r="H6" s="997"/>
      <c r="I6" s="997"/>
      <c r="J6" s="997"/>
    </row>
    <row r="7" spans="1:15" ht="20.100000000000001" customHeight="1">
      <c r="B7" s="645" t="s">
        <v>322</v>
      </c>
    </row>
    <row r="8" spans="1:15" ht="39.950000000000003" customHeight="1">
      <c r="E8" s="646" t="s">
        <v>323</v>
      </c>
      <c r="F8" s="645" t="s">
        <v>288</v>
      </c>
      <c r="G8" s="994" t="str">
        <f>IF(基本情報入力シート!$D$10="","",基本情報入力シート!$D$10)</f>
        <v/>
      </c>
      <c r="H8" s="994"/>
      <c r="I8" s="994"/>
      <c r="J8" s="994"/>
      <c r="L8" s="71"/>
    </row>
    <row r="9" spans="1:15" ht="39.950000000000003" customHeight="1">
      <c r="F9" s="645" t="s">
        <v>324</v>
      </c>
      <c r="G9" s="994" t="str">
        <f>IF(基本情報入力シート!$D$12="","",基本情報入力シート!$D$12)</f>
        <v/>
      </c>
      <c r="H9" s="994"/>
      <c r="I9" s="994"/>
      <c r="J9" s="994"/>
    </row>
    <row r="10" spans="1:15" ht="39.950000000000003" customHeight="1">
      <c r="F10" s="645" t="s">
        <v>290</v>
      </c>
      <c r="G10" s="998" t="str">
        <f>IF(基本情報入力シート!$D$16="","",基本情報入力シート!$D$16)</f>
        <v/>
      </c>
      <c r="H10" s="998"/>
      <c r="I10" s="998" t="str">
        <f>IF(基本情報入力シート!$D$18="","",基本情報入力シート!$D$18)</f>
        <v/>
      </c>
      <c r="J10" s="998"/>
    </row>
    <row r="11" spans="1:15" ht="20.100000000000001" customHeight="1">
      <c r="G11" s="648"/>
      <c r="H11" s="648"/>
      <c r="I11" s="648"/>
      <c r="J11" s="648"/>
    </row>
    <row r="12" spans="1:15" ht="60" customHeight="1">
      <c r="A12" s="649">
        <v>1</v>
      </c>
      <c r="B12" s="999" t="s">
        <v>325</v>
      </c>
      <c r="C12" s="999"/>
      <c r="D12" s="999"/>
      <c r="E12" s="999"/>
      <c r="F12" s="999"/>
      <c r="G12" s="999"/>
      <c r="H12" s="999"/>
      <c r="I12" s="999"/>
      <c r="J12" s="999"/>
    </row>
    <row r="13" spans="1:15" ht="60" customHeight="1">
      <c r="A13" s="649">
        <v>2</v>
      </c>
      <c r="B13" s="999" t="s">
        <v>326</v>
      </c>
      <c r="C13" s="999"/>
      <c r="D13" s="999"/>
      <c r="E13" s="999"/>
      <c r="F13" s="999"/>
      <c r="G13" s="999"/>
      <c r="H13" s="999"/>
      <c r="I13" s="999"/>
      <c r="J13" s="999"/>
    </row>
    <row r="14" spans="1:15" ht="24.95" customHeight="1">
      <c r="A14" s="1000" t="s">
        <v>327</v>
      </c>
      <c r="B14" s="1001"/>
      <c r="C14" s="1004" t="s">
        <v>328</v>
      </c>
      <c r="D14" s="1004"/>
      <c r="E14" s="1005"/>
      <c r="F14" s="1006"/>
      <c r="G14" s="1006"/>
      <c r="H14" s="1006"/>
      <c r="I14" s="1006"/>
      <c r="J14" s="1007"/>
    </row>
    <row r="15" spans="1:15" ht="39.950000000000003" customHeight="1">
      <c r="A15" s="1002"/>
      <c r="B15" s="1003"/>
      <c r="C15" s="1008" t="s">
        <v>329</v>
      </c>
      <c r="D15" s="1008"/>
      <c r="E15" s="1009"/>
      <c r="F15" s="1010"/>
      <c r="G15" s="1010"/>
      <c r="H15" s="1010"/>
      <c r="I15" s="1010"/>
      <c r="J15" s="1011"/>
    </row>
    <row r="16" spans="1:15" ht="24.95" customHeight="1">
      <c r="A16" s="1000" t="s">
        <v>330</v>
      </c>
      <c r="B16" s="1001"/>
      <c r="C16" s="1004" t="s">
        <v>331</v>
      </c>
      <c r="D16" s="1004"/>
      <c r="E16" s="1012" t="str">
        <f>IF(基本情報入力シート!$D$12="","",基本情報入力シート!$D$12)</f>
        <v/>
      </c>
      <c r="F16" s="1013"/>
      <c r="G16" s="1013"/>
      <c r="H16" s="1013"/>
      <c r="I16" s="1013"/>
      <c r="J16" s="1014"/>
    </row>
    <row r="17" spans="1:10" ht="39.950000000000003" customHeight="1">
      <c r="A17" s="1002"/>
      <c r="B17" s="1003"/>
      <c r="C17" s="1015" t="s">
        <v>332</v>
      </c>
      <c r="D17" s="1015"/>
      <c r="E17" s="1016" t="str">
        <f>IF(基本情報入力シート!$D$10="","",基本情報入力シート!$D$10)</f>
        <v/>
      </c>
      <c r="F17" s="1017"/>
      <c r="G17" s="1017"/>
      <c r="H17" s="1017"/>
      <c r="I17" s="1017"/>
      <c r="J17" s="1018"/>
    </row>
    <row r="18" spans="1:10" ht="30" customHeight="1">
      <c r="A18" s="1019" t="s">
        <v>333</v>
      </c>
      <c r="B18" s="1020"/>
      <c r="C18" s="1021" t="s">
        <v>334</v>
      </c>
      <c r="D18" s="1022"/>
      <c r="E18" s="1023"/>
      <c r="F18" s="1023"/>
      <c r="G18" s="1023"/>
      <c r="H18" s="1023"/>
      <c r="I18" s="1023"/>
      <c r="J18" s="1024"/>
    </row>
    <row r="19" spans="1:10" ht="20.100000000000001" customHeight="1">
      <c r="A19" s="1019" t="s">
        <v>335</v>
      </c>
      <c r="B19" s="1020"/>
      <c r="C19" s="1025" t="s">
        <v>336</v>
      </c>
      <c r="D19" s="1026"/>
      <c r="E19" s="1026"/>
      <c r="F19" s="1026"/>
      <c r="G19" s="1026"/>
      <c r="H19" s="1027"/>
      <c r="I19" s="1019" t="s">
        <v>337</v>
      </c>
      <c r="J19" s="1020"/>
    </row>
    <row r="20" spans="1:10" ht="20.100000000000001" customHeight="1">
      <c r="A20" s="1005"/>
      <c r="B20" s="1007"/>
      <c r="C20" s="1005"/>
      <c r="D20" s="1006"/>
      <c r="E20" s="1006"/>
      <c r="F20" s="1006"/>
      <c r="G20" s="1006"/>
      <c r="H20" s="1007"/>
      <c r="I20" s="1028"/>
      <c r="J20" s="652" t="s">
        <v>339</v>
      </c>
    </row>
    <row r="21" spans="1:10" ht="20.100000000000001" customHeight="1">
      <c r="A21" s="1005"/>
      <c r="B21" s="1007"/>
      <c r="C21" s="1005"/>
      <c r="D21" s="1006"/>
      <c r="E21" s="1006"/>
      <c r="F21" s="1006"/>
      <c r="G21" s="1006"/>
      <c r="H21" s="1007"/>
      <c r="I21" s="1029"/>
      <c r="J21" s="652" t="s">
        <v>339</v>
      </c>
    </row>
    <row r="22" spans="1:10" ht="20.100000000000001" customHeight="1">
      <c r="A22" s="1005"/>
      <c r="B22" s="1007"/>
      <c r="C22" s="1005"/>
      <c r="D22" s="1006"/>
      <c r="E22" s="1006"/>
      <c r="F22" s="1006"/>
      <c r="G22" s="1006"/>
      <c r="H22" s="1007"/>
      <c r="I22" s="653"/>
      <c r="J22" s="652" t="s">
        <v>339</v>
      </c>
    </row>
    <row r="23" spans="1:10" ht="20.100000000000001" customHeight="1">
      <c r="A23" s="1005"/>
      <c r="B23" s="1007"/>
      <c r="C23" s="1005"/>
      <c r="D23" s="1006"/>
      <c r="E23" s="1006"/>
      <c r="F23" s="1006"/>
      <c r="G23" s="1006"/>
      <c r="H23" s="1007"/>
      <c r="I23" s="653"/>
      <c r="J23" s="652" t="s">
        <v>339</v>
      </c>
    </row>
    <row r="24" spans="1:10" ht="20.100000000000001" customHeight="1" thickBot="1">
      <c r="A24" s="1030"/>
      <c r="B24" s="1031"/>
      <c r="C24" s="1005"/>
      <c r="D24" s="1006"/>
      <c r="E24" s="1006"/>
      <c r="F24" s="1006"/>
      <c r="G24" s="1006"/>
      <c r="H24" s="1007"/>
      <c r="I24" s="651"/>
      <c r="J24" s="654" t="s">
        <v>339</v>
      </c>
    </row>
    <row r="25" spans="1:10" ht="20.100000000000001" customHeight="1" thickTop="1">
      <c r="A25" s="1036" t="s">
        <v>340</v>
      </c>
      <c r="B25" s="1037"/>
      <c r="C25" s="1037"/>
      <c r="D25" s="1037"/>
      <c r="E25" s="1037"/>
      <c r="F25" s="1037"/>
      <c r="G25" s="1037"/>
      <c r="H25" s="1038"/>
      <c r="I25" s="655">
        <f>SUM(I20:I24)</f>
        <v>0</v>
      </c>
      <c r="J25" s="656" t="s">
        <v>339</v>
      </c>
    </row>
    <row r="26" spans="1:10" ht="20.100000000000001" customHeight="1"/>
    <row r="27" spans="1:10" ht="39.950000000000003" customHeight="1">
      <c r="A27" s="1019" t="s">
        <v>341</v>
      </c>
      <c r="B27" s="1020"/>
      <c r="C27" s="1009" t="s">
        <v>342</v>
      </c>
      <c r="D27" s="1010"/>
      <c r="E27" s="1010"/>
      <c r="F27" s="1010"/>
      <c r="G27" s="1010"/>
      <c r="H27" s="1010"/>
      <c r="I27" s="1010"/>
      <c r="J27" s="1011"/>
    </row>
    <row r="28" spans="1:10" ht="39.950000000000003" customHeight="1">
      <c r="A28" s="1019" t="s">
        <v>343</v>
      </c>
      <c r="B28" s="1020"/>
      <c r="C28" s="1009" t="s">
        <v>334</v>
      </c>
      <c r="D28" s="1010"/>
      <c r="E28" s="1010"/>
      <c r="F28" s="1010"/>
      <c r="G28" s="1010"/>
      <c r="H28" s="1010"/>
      <c r="I28" s="1010"/>
      <c r="J28" s="1011"/>
    </row>
    <row r="29" spans="1:10" ht="39.950000000000003" customHeight="1">
      <c r="A29" s="1025" t="s">
        <v>344</v>
      </c>
      <c r="B29" s="1027"/>
      <c r="C29" s="1009" t="s">
        <v>345</v>
      </c>
      <c r="D29" s="1039"/>
      <c r="E29" s="1039"/>
      <c r="F29" s="1039"/>
      <c r="G29" s="1039"/>
      <c r="H29" s="1039"/>
      <c r="I29" s="1039"/>
      <c r="J29" s="1040"/>
    </row>
    <row r="30" spans="1:10" ht="21.95" customHeight="1">
      <c r="A30" s="1000" t="s">
        <v>346</v>
      </c>
      <c r="B30" s="1001"/>
      <c r="C30" s="657" t="s">
        <v>347</v>
      </c>
      <c r="D30" s="1043"/>
      <c r="E30" s="1044"/>
      <c r="F30" s="1044"/>
      <c r="G30" s="1044"/>
      <c r="H30" s="1044"/>
      <c r="I30" s="1044"/>
      <c r="J30" s="1045"/>
    </row>
    <row r="31" spans="1:10" ht="21.95" customHeight="1">
      <c r="A31" s="1041"/>
      <c r="B31" s="1042"/>
      <c r="C31" s="650" t="s">
        <v>348</v>
      </c>
      <c r="D31" s="1043"/>
      <c r="E31" s="1044"/>
      <c r="F31" s="1044"/>
      <c r="G31" s="1044"/>
      <c r="H31" s="1044"/>
      <c r="I31" s="1044"/>
      <c r="J31" s="1045"/>
    </row>
    <row r="32" spans="1:10" ht="21.95" customHeight="1">
      <c r="A32" s="1041"/>
      <c r="B32" s="1042"/>
      <c r="C32" s="650" t="s">
        <v>349</v>
      </c>
      <c r="D32" s="1043"/>
      <c r="E32" s="1044"/>
      <c r="F32" s="1044"/>
      <c r="G32" s="1044"/>
      <c r="H32" s="1044"/>
      <c r="I32" s="1044"/>
      <c r="J32" s="1045"/>
    </row>
    <row r="33" spans="1:10" ht="21.95" customHeight="1">
      <c r="A33" s="1002"/>
      <c r="B33" s="1003"/>
      <c r="C33" s="658" t="s">
        <v>350</v>
      </c>
      <c r="D33" s="1043"/>
      <c r="E33" s="1044"/>
      <c r="F33" s="1044"/>
      <c r="G33" s="1044"/>
      <c r="H33" s="1044"/>
      <c r="I33" s="1044"/>
      <c r="J33" s="1045"/>
    </row>
    <row r="34" spans="1:10" ht="30" customHeight="1">
      <c r="A34" s="1019" t="s">
        <v>351</v>
      </c>
      <c r="B34" s="1032"/>
      <c r="C34" s="1020"/>
      <c r="D34" s="1033">
        <v>45839</v>
      </c>
      <c r="E34" s="1034"/>
      <c r="F34" s="1034"/>
      <c r="G34" s="1034"/>
      <c r="H34" s="1034"/>
      <c r="I34" s="1034"/>
      <c r="J34" s="1035"/>
    </row>
  </sheetData>
  <mergeCells count="50">
    <mergeCell ref="A34:C34"/>
    <mergeCell ref="D34:J34"/>
    <mergeCell ref="A25:H25"/>
    <mergeCell ref="A27:B27"/>
    <mergeCell ref="C27:J27"/>
    <mergeCell ref="A28:B28"/>
    <mergeCell ref="C28:J28"/>
    <mergeCell ref="A29:B29"/>
    <mergeCell ref="C29:J29"/>
    <mergeCell ref="A30:B33"/>
    <mergeCell ref="D30:J30"/>
    <mergeCell ref="D31:J31"/>
    <mergeCell ref="D32:J32"/>
    <mergeCell ref="D33:J33"/>
    <mergeCell ref="A22:B22"/>
    <mergeCell ref="C22:H22"/>
    <mergeCell ref="A23:B23"/>
    <mergeCell ref="C23:H23"/>
    <mergeCell ref="A24:B24"/>
    <mergeCell ref="C24:H24"/>
    <mergeCell ref="A21:B21"/>
    <mergeCell ref="C21:H21"/>
    <mergeCell ref="A16:B17"/>
    <mergeCell ref="C16:D16"/>
    <mergeCell ref="E16:J16"/>
    <mergeCell ref="C17:D17"/>
    <mergeCell ref="E17:J17"/>
    <mergeCell ref="A18:B18"/>
    <mergeCell ref="C18:J18"/>
    <mergeCell ref="A19:B19"/>
    <mergeCell ref="C19:H19"/>
    <mergeCell ref="I19:J19"/>
    <mergeCell ref="A20:B20"/>
    <mergeCell ref="C20:H20"/>
    <mergeCell ref="I20:I21"/>
    <mergeCell ref="G10:H10"/>
    <mergeCell ref="I10:J10"/>
    <mergeCell ref="B12:J12"/>
    <mergeCell ref="B13:J13"/>
    <mergeCell ref="A14:B15"/>
    <mergeCell ref="C14:D14"/>
    <mergeCell ref="E14:J14"/>
    <mergeCell ref="C15:D15"/>
    <mergeCell ref="E15:J15"/>
    <mergeCell ref="G9:J9"/>
    <mergeCell ref="K1:L1"/>
    <mergeCell ref="F3:F4"/>
    <mergeCell ref="G3:G4"/>
    <mergeCell ref="G6:J6"/>
    <mergeCell ref="G8:J8"/>
  </mergeCells>
  <phoneticPr fontId="29"/>
  <dataValidations count="1">
    <dataValidation type="list" allowBlank="1" showInputMessage="1" showErrorMessage="1" sqref="F3:F4">
      <formula1>"開始,変更"</formula1>
    </dataValidation>
  </dataValidations>
  <hyperlinks>
    <hyperlink ref="K1" location="目次!A1" display="目次に戻る"/>
    <hyperlink ref="K1:L1" location="目次!A4" display="目次に戻る"/>
  </hyperlinks>
  <printOptions horizontalCentered="1"/>
  <pageMargins left="0.98425196850393704" right="0.98425196850393704" top="0.78740157480314965" bottom="0.74803149606299213" header="0.31496062992125984" footer="0.31496062992125984"/>
  <pageSetup paperSize="9" scale="72" orientation="portrait" blackAndWhite="1"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57"/>
  <sheetViews>
    <sheetView view="pageBreakPreview" zoomScale="96" zoomScaleNormal="100" zoomScaleSheetLayoutView="96" workbookViewId="0"/>
  </sheetViews>
  <sheetFormatPr defaultColWidth="2.625" defaultRowHeight="20.100000000000001" customHeight="1"/>
  <cols>
    <col min="1" max="1" width="2.625" style="72"/>
    <col min="2" max="38" width="2.875" style="72" customWidth="1"/>
    <col min="39" max="16384" width="2.625" style="72"/>
  </cols>
  <sheetData>
    <row r="1" spans="1:74" ht="13.5">
      <c r="A1" s="729" t="s">
        <v>1253</v>
      </c>
    </row>
    <row r="2" spans="1:74" ht="9.9499999999999993" customHeight="1"/>
    <row r="3" spans="1:74" ht="15" customHeight="1">
      <c r="A3" s="1048" t="s">
        <v>352</v>
      </c>
      <c r="B3" s="1048"/>
      <c r="C3" s="1048"/>
      <c r="D3" s="1048"/>
      <c r="E3" s="1048"/>
      <c r="F3" s="1048"/>
      <c r="G3" s="1048"/>
      <c r="H3" s="1048"/>
      <c r="I3" s="1048"/>
      <c r="J3" s="1048"/>
      <c r="K3" s="1048"/>
      <c r="L3" s="1048"/>
      <c r="M3" s="1048"/>
      <c r="N3" s="1048"/>
      <c r="O3" s="1048"/>
      <c r="P3" s="1048"/>
      <c r="Q3" s="1048"/>
      <c r="R3" s="1048"/>
      <c r="S3" s="1048"/>
      <c r="T3" s="1048"/>
      <c r="U3" s="1048"/>
      <c r="V3" s="1048"/>
      <c r="W3" s="1048"/>
      <c r="X3" s="1048"/>
      <c r="Y3" s="1048"/>
      <c r="Z3" s="1048"/>
      <c r="AA3" s="1048"/>
      <c r="AB3" s="1048"/>
      <c r="AC3" s="1048"/>
      <c r="AD3" s="1048"/>
      <c r="AE3" s="1048"/>
      <c r="AF3" s="1048"/>
      <c r="AG3" s="1048"/>
      <c r="AH3" s="1048"/>
      <c r="AI3" s="1048"/>
      <c r="AL3" s="795" t="s">
        <v>188</v>
      </c>
      <c r="AM3" s="795"/>
      <c r="AN3" s="795"/>
      <c r="AO3" s="795"/>
      <c r="AP3" s="795"/>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row>
    <row r="4" spans="1:74" ht="15" customHeight="1">
      <c r="A4" s="1048" t="s">
        <v>353</v>
      </c>
      <c r="B4" s="1048"/>
      <c r="C4" s="1048"/>
      <c r="D4" s="1048"/>
      <c r="E4" s="1048"/>
      <c r="F4" s="1048"/>
      <c r="G4" s="1048"/>
      <c r="H4" s="1048"/>
      <c r="I4" s="1048"/>
      <c r="J4" s="1048"/>
      <c r="K4" s="1048"/>
      <c r="L4" s="1048"/>
      <c r="M4" s="1048"/>
      <c r="N4" s="1048"/>
      <c r="O4" s="1048"/>
      <c r="P4" s="1048"/>
      <c r="Q4" s="1048"/>
      <c r="R4" s="1048"/>
      <c r="S4" s="1048"/>
      <c r="T4" s="1048"/>
      <c r="U4" s="1048"/>
      <c r="V4" s="1048"/>
      <c r="W4" s="1048"/>
      <c r="X4" s="1048"/>
      <c r="Y4" s="1048"/>
      <c r="Z4" s="1048"/>
      <c r="AA4" s="1048"/>
      <c r="AB4" s="1048"/>
      <c r="AC4" s="1048"/>
      <c r="AD4" s="1048"/>
      <c r="AE4" s="1048"/>
      <c r="AF4" s="1048"/>
      <c r="AG4" s="1048"/>
      <c r="AH4" s="1048"/>
      <c r="AI4" s="1048"/>
      <c r="AJ4" s="1048"/>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row>
    <row r="5" spans="1:74" ht="15" customHeight="1">
      <c r="A5" s="1048" t="s">
        <v>354</v>
      </c>
      <c r="B5" s="1048"/>
      <c r="C5" s="1048"/>
      <c r="D5" s="1048"/>
      <c r="E5" s="1048"/>
      <c r="F5" s="1048"/>
      <c r="G5" s="1048"/>
      <c r="H5" s="1048"/>
      <c r="I5" s="1048"/>
      <c r="J5" s="1048"/>
      <c r="K5" s="1048"/>
      <c r="L5" s="1048"/>
      <c r="M5" s="1048"/>
      <c r="N5" s="1048"/>
      <c r="O5" s="1048"/>
      <c r="P5" s="1048"/>
      <c r="Q5" s="1048"/>
      <c r="R5" s="1048"/>
      <c r="S5" s="1048"/>
      <c r="T5" s="1048"/>
      <c r="U5" s="1048"/>
      <c r="V5" s="1048"/>
      <c r="W5" s="1048"/>
      <c r="X5" s="1048"/>
      <c r="Y5" s="1048"/>
      <c r="Z5" s="1048"/>
      <c r="AA5" s="1048"/>
      <c r="AB5" s="1048"/>
      <c r="AC5" s="1048"/>
      <c r="AD5" s="1048"/>
      <c r="AE5" s="1048"/>
      <c r="AF5" s="1048"/>
      <c r="AG5" s="1048"/>
      <c r="AH5" s="1048"/>
      <c r="AI5" s="1048"/>
      <c r="AJ5" s="1048"/>
      <c r="AK5" s="74"/>
      <c r="AL5" s="74"/>
      <c r="AO5" s="73"/>
      <c r="AP5" s="73"/>
      <c r="AQ5" s="73"/>
      <c r="AR5" s="73"/>
      <c r="AS5" s="73"/>
      <c r="AT5" s="73"/>
      <c r="AU5" s="73"/>
      <c r="AV5" s="73"/>
      <c r="AW5" s="73"/>
      <c r="AX5" s="73"/>
      <c r="AY5" s="73"/>
      <c r="AZ5" s="73"/>
      <c r="BA5" s="73"/>
      <c r="BB5" s="73"/>
      <c r="BC5" s="73"/>
      <c r="BD5" s="73"/>
      <c r="BE5" s="73"/>
      <c r="BF5" s="73"/>
      <c r="BG5" s="73"/>
      <c r="BH5" s="73"/>
      <c r="BI5" s="73"/>
      <c r="BJ5" s="74"/>
      <c r="BK5" s="74"/>
      <c r="BL5" s="74"/>
      <c r="BN5" s="74"/>
      <c r="BO5" s="74"/>
      <c r="BP5" s="74"/>
      <c r="BQ5" s="74"/>
      <c r="BR5" s="74"/>
      <c r="BS5" s="74"/>
      <c r="BT5" s="74"/>
      <c r="BU5" s="74"/>
      <c r="BV5" s="74"/>
    </row>
    <row r="6" spans="1:74" ht="15" customHeight="1">
      <c r="P6" s="75"/>
      <c r="S6" s="75" t="s">
        <v>355</v>
      </c>
      <c r="X6" s="74"/>
      <c r="Y6" s="74"/>
      <c r="Z6" s="74"/>
      <c r="AA6" s="74"/>
      <c r="AB6" s="74"/>
      <c r="AC6" s="74"/>
      <c r="AD6" s="74"/>
      <c r="AE6" s="74"/>
      <c r="AF6" s="74"/>
      <c r="AG6" s="74"/>
      <c r="AH6" s="74"/>
      <c r="AI6" s="74"/>
      <c r="AJ6" s="74"/>
      <c r="AK6" s="74"/>
      <c r="AL6" s="74"/>
      <c r="AO6" s="73"/>
      <c r="AP6" s="73"/>
      <c r="AQ6" s="73"/>
      <c r="AR6" s="73"/>
      <c r="AS6" s="73"/>
      <c r="AT6" s="73"/>
      <c r="AU6" s="73"/>
      <c r="AV6" s="73"/>
      <c r="AW6" s="73"/>
      <c r="AX6" s="73"/>
      <c r="AY6" s="73"/>
      <c r="AZ6" s="73"/>
      <c r="BA6" s="73"/>
      <c r="BB6" s="73"/>
      <c r="BC6" s="73"/>
      <c r="BD6" s="73"/>
      <c r="BE6" s="73"/>
      <c r="BF6" s="73"/>
      <c r="BG6" s="73"/>
      <c r="BH6" s="73"/>
      <c r="BI6" s="73"/>
      <c r="BJ6" s="74"/>
      <c r="BK6" s="74"/>
      <c r="BL6" s="74"/>
      <c r="BN6" s="74"/>
      <c r="BO6" s="74"/>
      <c r="BP6" s="74"/>
      <c r="BQ6" s="74"/>
      <c r="BR6" s="74"/>
      <c r="BS6" s="74"/>
      <c r="BT6" s="74"/>
      <c r="BU6" s="74"/>
      <c r="BV6" s="74"/>
    </row>
    <row r="7" spans="1:74" ht="15" customHeight="1">
      <c r="C7" s="73"/>
      <c r="D7" s="73"/>
      <c r="F7" s="73"/>
      <c r="G7" s="73"/>
      <c r="H7" s="73"/>
      <c r="I7" s="73"/>
      <c r="J7" s="73"/>
      <c r="K7" s="73"/>
      <c r="L7" s="73"/>
      <c r="M7" s="73"/>
      <c r="Z7" s="1049" t="str">
        <f>IF(基本情報入力シート!$D$3="","",基本情報入力シート!$D$3)</f>
        <v/>
      </c>
      <c r="AA7" s="1049"/>
      <c r="AB7" s="1049"/>
      <c r="AC7" s="1049"/>
      <c r="AD7" s="1049"/>
      <c r="AE7" s="1049"/>
      <c r="AF7" s="1049"/>
      <c r="AG7" s="1049"/>
      <c r="AH7" s="1049"/>
      <c r="AI7" s="1049"/>
      <c r="AJ7" s="1049"/>
      <c r="AO7" s="73"/>
      <c r="AP7" s="73"/>
      <c r="AQ7" s="73"/>
      <c r="AR7" s="73"/>
      <c r="AS7" s="73"/>
      <c r="AT7" s="73"/>
      <c r="AU7" s="73"/>
      <c r="AV7" s="73"/>
      <c r="AW7" s="73"/>
      <c r="AX7" s="73"/>
      <c r="AY7" s="73"/>
      <c r="AZ7" s="73"/>
      <c r="BA7" s="73"/>
      <c r="BB7" s="73"/>
      <c r="BC7" s="73"/>
      <c r="BD7" s="73"/>
      <c r="BE7" s="73"/>
      <c r="BF7" s="73"/>
      <c r="BG7" s="73"/>
      <c r="BH7" s="73"/>
      <c r="BI7" s="73"/>
      <c r="BJ7" s="73"/>
      <c r="BK7" s="73"/>
      <c r="BL7" s="73"/>
      <c r="BM7" s="73"/>
      <c r="BN7" s="73"/>
      <c r="BO7" s="73"/>
      <c r="BP7" s="73"/>
      <c r="BQ7" s="73"/>
      <c r="BR7" s="73"/>
      <c r="BS7" s="73"/>
      <c r="BT7" s="73"/>
      <c r="BU7" s="73"/>
      <c r="BV7" s="73"/>
    </row>
    <row r="8" spans="1:74" ht="15" customHeight="1">
      <c r="B8" s="1050" t="s">
        <v>356</v>
      </c>
      <c r="C8" s="1050"/>
      <c r="D8" s="1050"/>
      <c r="E8" s="1050"/>
      <c r="F8" s="1050"/>
      <c r="G8" s="1050"/>
      <c r="H8" s="1050"/>
      <c r="I8" s="1050"/>
      <c r="J8" s="76"/>
      <c r="K8" s="73"/>
      <c r="L8" s="77"/>
      <c r="M8" s="73"/>
      <c r="AO8" s="73"/>
      <c r="AP8" s="73"/>
      <c r="AQ8" s="73"/>
      <c r="AR8" s="73"/>
      <c r="AS8" s="73"/>
      <c r="AT8" s="73"/>
      <c r="AU8" s="73"/>
      <c r="AV8" s="73"/>
      <c r="AW8" s="73"/>
      <c r="AX8" s="73"/>
      <c r="AY8" s="73"/>
      <c r="AZ8" s="73"/>
      <c r="BA8" s="73"/>
      <c r="BB8" s="73"/>
      <c r="BC8" s="73"/>
      <c r="BD8" s="73"/>
      <c r="BE8" s="73"/>
      <c r="BF8" s="73"/>
      <c r="BG8" s="73"/>
      <c r="BH8" s="73"/>
      <c r="BI8" s="73"/>
      <c r="BJ8" s="73"/>
      <c r="BK8" s="73"/>
      <c r="BL8" s="73"/>
      <c r="BM8" s="73"/>
      <c r="BN8" s="73"/>
      <c r="BO8" s="73"/>
      <c r="BP8" s="73"/>
      <c r="BQ8" s="73"/>
      <c r="BR8" s="73"/>
      <c r="BS8" s="73"/>
      <c r="BT8" s="73"/>
      <c r="BU8" s="73"/>
      <c r="BV8" s="73"/>
    </row>
    <row r="9" spans="1:74" s="78" customFormat="1" ht="30" customHeight="1">
      <c r="B9" s="79"/>
      <c r="C9" s="79"/>
      <c r="D9" s="79"/>
      <c r="E9" s="79"/>
      <c r="F9" s="79"/>
      <c r="G9" s="80"/>
      <c r="H9" s="81"/>
      <c r="I9" s="82"/>
      <c r="J9" s="81"/>
      <c r="K9" s="81"/>
      <c r="L9" s="81"/>
      <c r="M9" s="81"/>
      <c r="S9" s="1046" t="s">
        <v>11</v>
      </c>
      <c r="T9" s="1046"/>
      <c r="U9" s="1046"/>
      <c r="V9" s="1046"/>
      <c r="W9" s="1046"/>
      <c r="X9" s="1046"/>
      <c r="Y9" s="1047" t="str">
        <f>IF(基本情報入力シート!$D$10="","",基本情報入力シート!$D$10)</f>
        <v/>
      </c>
      <c r="Z9" s="1047"/>
      <c r="AA9" s="1047"/>
      <c r="AB9" s="1047"/>
      <c r="AC9" s="1047"/>
      <c r="AD9" s="1047"/>
      <c r="AE9" s="1047"/>
      <c r="AF9" s="1047"/>
      <c r="AG9" s="1047"/>
      <c r="AH9" s="1047"/>
      <c r="AI9" s="1047"/>
      <c r="AJ9" s="1047"/>
      <c r="AO9" s="81"/>
      <c r="AP9" s="81"/>
      <c r="AQ9" s="81"/>
      <c r="AR9" s="81"/>
      <c r="AS9" s="81"/>
      <c r="AT9" s="81"/>
      <c r="AU9" s="81"/>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row>
    <row r="10" spans="1:74" s="78" customFormat="1" ht="30" customHeight="1">
      <c r="C10" s="81"/>
      <c r="D10" s="81"/>
      <c r="E10" s="81"/>
      <c r="F10" s="81"/>
      <c r="G10" s="81"/>
      <c r="H10" s="81"/>
      <c r="I10" s="81"/>
      <c r="J10" s="81"/>
      <c r="K10" s="81"/>
      <c r="L10" s="81"/>
      <c r="M10" s="81"/>
      <c r="O10" s="1051" t="s">
        <v>357</v>
      </c>
      <c r="P10" s="1051"/>
      <c r="Q10" s="1051"/>
      <c r="S10" s="1046" t="s">
        <v>358</v>
      </c>
      <c r="T10" s="1046"/>
      <c r="U10" s="1046"/>
      <c r="V10" s="1046"/>
      <c r="W10" s="1046"/>
      <c r="X10" s="1046"/>
      <c r="Y10" s="1047" t="str">
        <f>IF(基本情報入力シート!$D$12="","",基本情報入力シート!$D$12)</f>
        <v/>
      </c>
      <c r="Z10" s="1047"/>
      <c r="AA10" s="1047"/>
      <c r="AB10" s="1047"/>
      <c r="AC10" s="1047"/>
      <c r="AD10" s="1047"/>
      <c r="AE10" s="1047"/>
      <c r="AF10" s="1047"/>
      <c r="AG10" s="1047"/>
      <c r="AH10" s="1047"/>
      <c r="AI10" s="1047"/>
      <c r="AJ10" s="1047"/>
      <c r="AO10" s="81"/>
      <c r="AP10" s="81"/>
      <c r="AQ10" s="81"/>
      <c r="AR10" s="81"/>
      <c r="AS10" s="81"/>
      <c r="AT10" s="81"/>
      <c r="AU10" s="81"/>
      <c r="AV10" s="81"/>
      <c r="AW10" s="81"/>
      <c r="AX10" s="81"/>
      <c r="AY10" s="81"/>
      <c r="AZ10" s="81"/>
      <c r="BA10" s="81"/>
      <c r="BB10" s="81"/>
      <c r="BC10" s="81"/>
      <c r="BD10" s="81"/>
      <c r="BE10" s="81"/>
      <c r="BF10" s="81"/>
      <c r="BG10" s="81"/>
      <c r="BH10" s="81"/>
      <c r="BI10" s="81"/>
      <c r="BJ10" s="81"/>
      <c r="BK10" s="81"/>
      <c r="BL10" s="81"/>
      <c r="BM10" s="81"/>
      <c r="BN10" s="81"/>
      <c r="BO10" s="81"/>
      <c r="BP10" s="81"/>
      <c r="BQ10" s="81"/>
      <c r="BR10" s="81"/>
      <c r="BS10" s="81"/>
      <c r="BT10" s="81"/>
      <c r="BU10" s="81"/>
      <c r="BV10" s="81"/>
    </row>
    <row r="11" spans="1:74" s="78" customFormat="1" ht="30" customHeight="1">
      <c r="C11" s="81"/>
      <c r="D11" s="81"/>
      <c r="E11" s="81"/>
      <c r="F11" s="81"/>
      <c r="G11" s="81"/>
      <c r="H11" s="81"/>
      <c r="I11" s="81"/>
      <c r="J11" s="81"/>
      <c r="K11" s="81"/>
      <c r="L11" s="81"/>
      <c r="M11" s="81"/>
      <c r="S11" s="1046" t="s">
        <v>359</v>
      </c>
      <c r="T11" s="1046"/>
      <c r="U11" s="1046"/>
      <c r="V11" s="1046"/>
      <c r="W11" s="1046"/>
      <c r="X11" s="1046"/>
      <c r="Y11" s="1047" t="str">
        <f>IF(基本情報入力シート!$D$16="","",基本情報入力シート!$D$16)</f>
        <v/>
      </c>
      <c r="Z11" s="1047"/>
      <c r="AA11" s="1047"/>
      <c r="AB11" s="1047"/>
      <c r="AC11" s="1047"/>
      <c r="AD11" s="1047" t="str">
        <f>IF(基本情報入力シート!$D$18="","",基本情報入力シート!$D$18)</f>
        <v/>
      </c>
      <c r="AE11" s="1047"/>
      <c r="AF11" s="1047"/>
      <c r="AG11" s="1047"/>
      <c r="AH11" s="1047"/>
      <c r="AI11" s="1047"/>
      <c r="AJ11" s="1047"/>
      <c r="AO11" s="81"/>
      <c r="AP11" s="81"/>
      <c r="AQ11" s="81"/>
      <c r="AR11" s="81"/>
      <c r="AS11" s="81"/>
      <c r="AT11" s="81"/>
      <c r="AU11" s="81"/>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row>
    <row r="12" spans="1:74" ht="15" customHeight="1">
      <c r="C12" s="73"/>
      <c r="D12" s="73"/>
      <c r="E12" s="73"/>
      <c r="F12" s="73"/>
      <c r="G12" s="73"/>
      <c r="H12" s="73"/>
      <c r="I12" s="73"/>
      <c r="J12" s="73"/>
      <c r="K12" s="73"/>
      <c r="L12" s="73"/>
      <c r="M12" s="73"/>
      <c r="S12" s="83"/>
      <c r="T12" s="83"/>
      <c r="U12" s="83"/>
      <c r="V12" s="83"/>
      <c r="W12" s="83"/>
      <c r="X12" s="83"/>
      <c r="Y12" s="83"/>
      <c r="Z12" s="79"/>
      <c r="AA12" s="79"/>
      <c r="AB12" s="79"/>
      <c r="AC12" s="79"/>
      <c r="AD12" s="79"/>
      <c r="AE12" s="79"/>
      <c r="AF12" s="79"/>
      <c r="AG12" s="79"/>
      <c r="AH12" s="79"/>
      <c r="AI12" s="79"/>
      <c r="AJ12" s="79"/>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row>
    <row r="13" spans="1:74" ht="24.95" customHeight="1">
      <c r="A13" s="1052" t="s">
        <v>360</v>
      </c>
      <c r="B13" s="1052"/>
      <c r="C13" s="1052"/>
      <c r="D13" s="1052"/>
      <c r="E13" s="1052"/>
      <c r="F13" s="1052"/>
      <c r="G13" s="1052"/>
      <c r="H13" s="1052"/>
      <c r="I13" s="1052"/>
      <c r="J13" s="1052"/>
      <c r="K13" s="1052"/>
      <c r="L13" s="1052"/>
      <c r="M13" s="1052"/>
      <c r="N13" s="1052"/>
      <c r="O13" s="1052"/>
      <c r="P13" s="1052"/>
      <c r="Q13" s="1052"/>
      <c r="R13" s="1052"/>
      <c r="S13" s="1052"/>
      <c r="T13" s="1052"/>
      <c r="U13" s="1052"/>
      <c r="V13" s="1052"/>
      <c r="W13" s="1052"/>
      <c r="X13" s="1052"/>
      <c r="Y13" s="1052"/>
      <c r="Z13" s="1052"/>
      <c r="AA13" s="1052"/>
      <c r="AB13" s="1052"/>
      <c r="AC13" s="1052"/>
      <c r="AD13" s="1052"/>
      <c r="AE13" s="1052"/>
      <c r="AF13" s="1052"/>
      <c r="AG13" s="1052"/>
      <c r="AH13" s="1052"/>
      <c r="AI13" s="1052"/>
      <c r="AJ13" s="1052"/>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row>
    <row r="14" spans="1:74" ht="24.95" customHeight="1">
      <c r="A14" s="1052"/>
      <c r="B14" s="1052"/>
      <c r="C14" s="1052"/>
      <c r="D14" s="1052"/>
      <c r="E14" s="1052"/>
      <c r="F14" s="1052"/>
      <c r="G14" s="1052"/>
      <c r="H14" s="1052"/>
      <c r="I14" s="1052"/>
      <c r="J14" s="1052"/>
      <c r="K14" s="1052"/>
      <c r="L14" s="1052"/>
      <c r="M14" s="1052"/>
      <c r="N14" s="1052"/>
      <c r="O14" s="1052"/>
      <c r="P14" s="1052"/>
      <c r="Q14" s="1052"/>
      <c r="R14" s="1052"/>
      <c r="S14" s="1052"/>
      <c r="T14" s="1052"/>
      <c r="U14" s="1052"/>
      <c r="V14" s="1052"/>
      <c r="W14" s="1052"/>
      <c r="X14" s="1052"/>
      <c r="Y14" s="1052"/>
      <c r="Z14" s="1052"/>
      <c r="AA14" s="1052"/>
      <c r="AB14" s="1052"/>
      <c r="AC14" s="1052"/>
      <c r="AD14" s="1052"/>
      <c r="AE14" s="1052"/>
      <c r="AF14" s="1052"/>
      <c r="AG14" s="1052"/>
      <c r="AH14" s="1052"/>
      <c r="AI14" s="1052"/>
      <c r="AJ14" s="1052"/>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row>
    <row r="15" spans="1:74" s="73" customFormat="1" ht="15" customHeight="1">
      <c r="I15" s="74"/>
      <c r="J15" s="74"/>
      <c r="K15" s="74"/>
      <c r="L15" s="74"/>
      <c r="M15" s="74"/>
      <c r="N15" s="74"/>
      <c r="O15" s="74"/>
      <c r="P15" s="74"/>
      <c r="Q15" s="74"/>
      <c r="R15" s="74"/>
      <c r="S15" s="74"/>
      <c r="T15" s="1053" t="s">
        <v>361</v>
      </c>
      <c r="U15" s="1054"/>
      <c r="V15" s="1054"/>
      <c r="W15" s="1054"/>
      <c r="X15" s="1054"/>
      <c r="Y15" s="1054"/>
      <c r="Z15" s="1055"/>
      <c r="AA15" s="1056" t="str">
        <f>IF(基本情報入力シート!$D$19="","",基本情報入力シート!$D$19)</f>
        <v/>
      </c>
      <c r="AB15" s="1057"/>
      <c r="AC15" s="1057"/>
      <c r="AD15" s="1057"/>
      <c r="AE15" s="1057"/>
      <c r="AF15" s="1057"/>
      <c r="AG15" s="1057"/>
      <c r="AH15" s="1057"/>
      <c r="AI15" s="1057"/>
      <c r="AJ15" s="1058"/>
      <c r="AK15" s="74"/>
      <c r="AL15" s="74"/>
      <c r="AO15" s="84"/>
      <c r="AP15" s="84"/>
      <c r="AQ15" s="84"/>
      <c r="AR15" s="84"/>
      <c r="AS15" s="84"/>
      <c r="AT15" s="84"/>
      <c r="AU15" s="8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row>
    <row r="16" spans="1:74" s="73" customFormat="1" ht="15" customHeight="1">
      <c r="B16" s="1059" t="s">
        <v>362</v>
      </c>
      <c r="C16" s="1060"/>
      <c r="D16" s="1060"/>
      <c r="E16" s="1060"/>
      <c r="F16" s="1060"/>
      <c r="G16" s="1060"/>
      <c r="H16" s="1060"/>
      <c r="I16" s="1060"/>
      <c r="J16" s="1060"/>
      <c r="K16" s="1060"/>
      <c r="L16" s="1060"/>
      <c r="M16" s="1060"/>
      <c r="N16" s="1060"/>
      <c r="O16" s="1060"/>
      <c r="P16" s="1060"/>
      <c r="Q16" s="1060"/>
      <c r="R16" s="1060"/>
      <c r="S16" s="1061"/>
      <c r="T16" s="1068" t="s">
        <v>358</v>
      </c>
      <c r="U16" s="1069"/>
      <c r="V16" s="1070"/>
      <c r="W16" s="1074" t="str">
        <f>IF(基本情報入力シート!$D$23="","",基本情報入力シート!$D$23)</f>
        <v/>
      </c>
      <c r="X16" s="1074"/>
      <c r="Y16" s="1074"/>
      <c r="Z16" s="1074"/>
      <c r="AA16" s="1074"/>
      <c r="AB16" s="1074"/>
      <c r="AC16" s="1074"/>
      <c r="AD16" s="1074"/>
      <c r="AE16" s="1074"/>
      <c r="AF16" s="1074"/>
      <c r="AG16" s="1074"/>
      <c r="AH16" s="1074"/>
      <c r="AI16" s="1074"/>
      <c r="AJ16" s="1075"/>
      <c r="AK16" s="74"/>
      <c r="AL16" s="74"/>
      <c r="AO16" s="84"/>
      <c r="AP16" s="84"/>
      <c r="AQ16" s="84"/>
      <c r="AR16" s="84"/>
      <c r="AS16" s="84"/>
      <c r="AT16" s="84"/>
      <c r="AU16" s="84"/>
      <c r="AV16" s="74"/>
      <c r="AW16" s="74"/>
      <c r="AX16" s="74"/>
      <c r="AY16" s="74"/>
      <c r="AZ16" s="85"/>
      <c r="BA16" s="85"/>
      <c r="BB16" s="74"/>
      <c r="BC16" s="74"/>
      <c r="BD16" s="74"/>
      <c r="BE16" s="74"/>
      <c r="BF16" s="84"/>
      <c r="BG16" s="85"/>
      <c r="BH16" s="74"/>
      <c r="BJ16" s="74"/>
      <c r="BL16" s="74"/>
      <c r="BM16" s="74"/>
      <c r="BN16" s="74"/>
      <c r="BO16" s="74"/>
      <c r="BQ16" s="74"/>
      <c r="BR16" s="74"/>
      <c r="BS16" s="74"/>
      <c r="BT16" s="74"/>
      <c r="BU16" s="74"/>
      <c r="BV16" s="74"/>
    </row>
    <row r="17" spans="2:74" s="73" customFormat="1" ht="15" customHeight="1">
      <c r="B17" s="1062"/>
      <c r="C17" s="1063"/>
      <c r="D17" s="1063"/>
      <c r="E17" s="1063"/>
      <c r="F17" s="1063"/>
      <c r="G17" s="1063"/>
      <c r="H17" s="1063"/>
      <c r="I17" s="1063"/>
      <c r="J17" s="1063"/>
      <c r="K17" s="1063"/>
      <c r="L17" s="1063"/>
      <c r="M17" s="1063"/>
      <c r="N17" s="1063"/>
      <c r="O17" s="1063"/>
      <c r="P17" s="1063"/>
      <c r="Q17" s="1063"/>
      <c r="R17" s="1063"/>
      <c r="S17" s="1064"/>
      <c r="T17" s="1071"/>
      <c r="U17" s="1072"/>
      <c r="V17" s="1073"/>
      <c r="W17" s="1076"/>
      <c r="X17" s="1076"/>
      <c r="Y17" s="1076"/>
      <c r="Z17" s="1076"/>
      <c r="AA17" s="1076"/>
      <c r="AB17" s="1076"/>
      <c r="AC17" s="1076"/>
      <c r="AD17" s="1076"/>
      <c r="AE17" s="1076"/>
      <c r="AF17" s="1076"/>
      <c r="AG17" s="1076"/>
      <c r="AH17" s="1076"/>
      <c r="AI17" s="1076"/>
      <c r="AJ17" s="1077"/>
      <c r="AK17" s="74"/>
      <c r="AL17" s="74"/>
      <c r="AO17" s="84"/>
      <c r="AP17" s="84"/>
      <c r="AQ17" s="84"/>
      <c r="AR17" s="84"/>
      <c r="AS17" s="84"/>
      <c r="AT17" s="84"/>
      <c r="AU17" s="84"/>
      <c r="AV17" s="74"/>
      <c r="AW17" s="74"/>
      <c r="AX17" s="74"/>
      <c r="AY17" s="74"/>
      <c r="AZ17" s="85"/>
      <c r="BA17" s="85"/>
      <c r="BB17" s="74"/>
      <c r="BC17" s="74"/>
      <c r="BD17" s="74"/>
      <c r="BE17" s="74"/>
      <c r="BF17" s="85"/>
      <c r="BG17" s="85"/>
      <c r="BH17" s="74"/>
      <c r="BJ17" s="74"/>
      <c r="BL17" s="74"/>
      <c r="BM17" s="74"/>
      <c r="BN17" s="74"/>
      <c r="BO17" s="74"/>
      <c r="BP17" s="74"/>
      <c r="BQ17" s="74"/>
      <c r="BR17" s="74"/>
      <c r="BS17" s="74"/>
      <c r="BT17" s="74"/>
      <c r="BU17" s="74"/>
      <c r="BV17" s="74"/>
    </row>
    <row r="18" spans="2:74" s="73" customFormat="1" ht="15" customHeight="1">
      <c r="B18" s="1062"/>
      <c r="C18" s="1063"/>
      <c r="D18" s="1063"/>
      <c r="E18" s="1063"/>
      <c r="F18" s="1063"/>
      <c r="G18" s="1063"/>
      <c r="H18" s="1063"/>
      <c r="I18" s="1063"/>
      <c r="J18" s="1063"/>
      <c r="K18" s="1063"/>
      <c r="L18" s="1063"/>
      <c r="M18" s="1063"/>
      <c r="N18" s="1063"/>
      <c r="O18" s="1063"/>
      <c r="P18" s="1063"/>
      <c r="Q18" s="1063"/>
      <c r="R18" s="1063"/>
      <c r="S18" s="1064"/>
      <c r="T18" s="1068" t="s">
        <v>11</v>
      </c>
      <c r="U18" s="1069"/>
      <c r="V18" s="1070"/>
      <c r="W18" s="1081" t="str">
        <f>IF(基本情報入力シート!$D$21="","",基本情報入力シート!$D$21)</f>
        <v/>
      </c>
      <c r="X18" s="1081"/>
      <c r="Y18" s="1081"/>
      <c r="Z18" s="1081"/>
      <c r="AA18" s="1081"/>
      <c r="AB18" s="1081"/>
      <c r="AC18" s="1081"/>
      <c r="AD18" s="1081"/>
      <c r="AE18" s="1081"/>
      <c r="AF18" s="1081"/>
      <c r="AG18" s="1081"/>
      <c r="AH18" s="1081"/>
      <c r="AI18" s="1081"/>
      <c r="AJ18" s="1082"/>
      <c r="AK18" s="74"/>
      <c r="AL18" s="74"/>
      <c r="AO18" s="8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row>
    <row r="19" spans="2:74" s="73" customFormat="1" ht="15" customHeight="1">
      <c r="B19" s="1062"/>
      <c r="C19" s="1063"/>
      <c r="D19" s="1063"/>
      <c r="E19" s="1063"/>
      <c r="F19" s="1063"/>
      <c r="G19" s="1063"/>
      <c r="H19" s="1063"/>
      <c r="I19" s="1063"/>
      <c r="J19" s="1063"/>
      <c r="K19" s="1063"/>
      <c r="L19" s="1063"/>
      <c r="M19" s="1063"/>
      <c r="N19" s="1063"/>
      <c r="O19" s="1063"/>
      <c r="P19" s="1063"/>
      <c r="Q19" s="1063"/>
      <c r="R19" s="1063"/>
      <c r="S19" s="1064"/>
      <c r="T19" s="1078"/>
      <c r="U19" s="1079"/>
      <c r="V19" s="1080"/>
      <c r="W19" s="1083"/>
      <c r="X19" s="1083"/>
      <c r="Y19" s="1083"/>
      <c r="Z19" s="1083"/>
      <c r="AA19" s="1083"/>
      <c r="AB19" s="1083"/>
      <c r="AC19" s="1083"/>
      <c r="AD19" s="1083"/>
      <c r="AE19" s="1083"/>
      <c r="AF19" s="1083"/>
      <c r="AG19" s="1083"/>
      <c r="AH19" s="1083"/>
      <c r="AI19" s="1083"/>
      <c r="AJ19" s="1084"/>
      <c r="AK19" s="74"/>
      <c r="AL19" s="74"/>
      <c r="AO19" s="8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row>
    <row r="20" spans="2:74" s="73" customFormat="1" ht="15" customHeight="1">
      <c r="B20" s="1065"/>
      <c r="C20" s="1066"/>
      <c r="D20" s="1066"/>
      <c r="E20" s="1066"/>
      <c r="F20" s="1066"/>
      <c r="G20" s="1066"/>
      <c r="H20" s="1066"/>
      <c r="I20" s="1066"/>
      <c r="J20" s="1066"/>
      <c r="K20" s="1066"/>
      <c r="L20" s="1066"/>
      <c r="M20" s="1066"/>
      <c r="N20" s="1066"/>
      <c r="O20" s="1066"/>
      <c r="P20" s="1066"/>
      <c r="Q20" s="1066"/>
      <c r="R20" s="1066"/>
      <c r="S20" s="1067"/>
      <c r="T20" s="1071"/>
      <c r="U20" s="1072"/>
      <c r="V20" s="1073"/>
      <c r="W20" s="1085"/>
      <c r="X20" s="1085"/>
      <c r="Y20" s="1085"/>
      <c r="Z20" s="1085"/>
      <c r="AA20" s="1085"/>
      <c r="AB20" s="1085"/>
      <c r="AC20" s="1085"/>
      <c r="AD20" s="1085"/>
      <c r="AE20" s="1085"/>
      <c r="AF20" s="1085"/>
      <c r="AG20" s="1085"/>
      <c r="AH20" s="1085"/>
      <c r="AI20" s="1085"/>
      <c r="AJ20" s="1086"/>
      <c r="AO20" s="84"/>
      <c r="AP20" s="84"/>
    </row>
    <row r="21" spans="2:74" s="73" customFormat="1" ht="15" customHeight="1">
      <c r="B21" s="1087" t="s">
        <v>363</v>
      </c>
      <c r="C21" s="1088"/>
      <c r="D21" s="1088"/>
      <c r="E21" s="1088"/>
      <c r="F21" s="1088"/>
      <c r="G21" s="1088"/>
      <c r="H21" s="1088"/>
      <c r="I21" s="1088"/>
      <c r="J21" s="1088"/>
      <c r="K21" s="1088"/>
      <c r="L21" s="1088"/>
      <c r="M21" s="1088"/>
      <c r="N21" s="1088"/>
      <c r="O21" s="1088"/>
      <c r="P21" s="1088"/>
      <c r="Q21" s="1088"/>
      <c r="R21" s="1088"/>
      <c r="S21" s="1089"/>
      <c r="T21" s="1090" t="str">
        <f>IF(基本情報入力シート!$D$27="","",基本情報入力シート!$D$27)</f>
        <v/>
      </c>
      <c r="U21" s="1091"/>
      <c r="V21" s="1091"/>
      <c r="W21" s="1091"/>
      <c r="X21" s="1091"/>
      <c r="Y21" s="1091"/>
      <c r="Z21" s="1091"/>
      <c r="AA21" s="1091"/>
      <c r="AB21" s="1091"/>
      <c r="AC21" s="1091"/>
      <c r="AD21" s="1091"/>
      <c r="AE21" s="1091"/>
      <c r="AF21" s="1091"/>
      <c r="AG21" s="1091"/>
      <c r="AH21" s="1091"/>
      <c r="AI21" s="1091"/>
      <c r="AJ21" s="1092"/>
      <c r="AO21" s="84"/>
      <c r="AP21" s="84"/>
    </row>
    <row r="22" spans="2:74" s="73" customFormat="1" ht="15" customHeight="1">
      <c r="B22" s="1087" t="s">
        <v>364</v>
      </c>
      <c r="C22" s="1088"/>
      <c r="D22" s="1088"/>
      <c r="E22" s="1088"/>
      <c r="F22" s="1088"/>
      <c r="G22" s="1088"/>
      <c r="H22" s="1088"/>
      <c r="I22" s="1088"/>
      <c r="J22" s="1088"/>
      <c r="K22" s="1088"/>
      <c r="L22" s="1088"/>
      <c r="M22" s="1088"/>
      <c r="N22" s="1088"/>
      <c r="O22" s="1088"/>
      <c r="P22" s="1088"/>
      <c r="Q22" s="1088"/>
      <c r="R22" s="1088"/>
      <c r="S22" s="1089"/>
      <c r="T22" s="1093" t="s">
        <v>365</v>
      </c>
      <c r="U22" s="1094"/>
      <c r="V22" s="1094"/>
      <c r="W22" s="1094"/>
      <c r="X22" s="1094"/>
      <c r="Y22" s="86" t="s">
        <v>35</v>
      </c>
      <c r="Z22" s="1094"/>
      <c r="AA22" s="1094"/>
      <c r="AB22" s="1094"/>
      <c r="AC22" s="86" t="s">
        <v>366</v>
      </c>
      <c r="AD22" s="1094"/>
      <c r="AE22" s="1094"/>
      <c r="AF22" s="1094"/>
      <c r="AG22" s="86" t="s">
        <v>367</v>
      </c>
      <c r="AH22" s="1094"/>
      <c r="AI22" s="1094"/>
      <c r="AJ22" s="1095"/>
      <c r="AO22" s="84"/>
      <c r="AP22" s="84"/>
    </row>
    <row r="23" spans="2:74" s="73" customFormat="1" ht="15" customHeight="1">
      <c r="B23" s="1087" t="s">
        <v>368</v>
      </c>
      <c r="C23" s="1088"/>
      <c r="D23" s="1088"/>
      <c r="E23" s="1088"/>
      <c r="F23" s="1088"/>
      <c r="G23" s="1088"/>
      <c r="H23" s="1088"/>
      <c r="I23" s="1088"/>
      <c r="J23" s="1088"/>
      <c r="K23" s="1088"/>
      <c r="L23" s="1088"/>
      <c r="M23" s="1088"/>
      <c r="N23" s="1088"/>
      <c r="O23" s="1088"/>
      <c r="P23" s="1088"/>
      <c r="Q23" s="1088"/>
      <c r="R23" s="1088"/>
      <c r="S23" s="1089"/>
      <c r="T23" s="1087" t="s">
        <v>369</v>
      </c>
      <c r="U23" s="1088"/>
      <c r="V23" s="1088"/>
      <c r="W23" s="1088"/>
      <c r="X23" s="1088"/>
      <c r="Y23" s="1088"/>
      <c r="Z23" s="1088"/>
      <c r="AA23" s="1088"/>
      <c r="AB23" s="1088"/>
      <c r="AC23" s="1088"/>
      <c r="AD23" s="1088"/>
      <c r="AE23" s="1088"/>
      <c r="AF23" s="1088"/>
      <c r="AG23" s="1088"/>
      <c r="AH23" s="1088"/>
      <c r="AI23" s="1088"/>
      <c r="AJ23" s="1089"/>
      <c r="AO23" s="84"/>
      <c r="AP23" s="84"/>
    </row>
    <row r="24" spans="2:74" s="73" customFormat="1" ht="15" customHeight="1">
      <c r="B24" s="1096"/>
      <c r="C24" s="1096"/>
      <c r="D24" s="1097" t="s">
        <v>370</v>
      </c>
      <c r="E24" s="1097"/>
      <c r="F24" s="1097"/>
      <c r="G24" s="1097"/>
      <c r="H24" s="1097"/>
      <c r="I24" s="1097"/>
      <c r="J24" s="1097"/>
      <c r="K24" s="1097"/>
      <c r="L24" s="1097"/>
      <c r="M24" s="1097"/>
      <c r="N24" s="1097"/>
      <c r="O24" s="1097"/>
      <c r="P24" s="1097"/>
      <c r="Q24" s="1097"/>
      <c r="R24" s="1097"/>
      <c r="S24" s="1097"/>
      <c r="T24" s="1107" t="s">
        <v>371</v>
      </c>
      <c r="U24" s="1108"/>
      <c r="V24" s="1108"/>
      <c r="W24" s="1108"/>
      <c r="X24" s="1108"/>
      <c r="Y24" s="1108"/>
      <c r="Z24" s="1108"/>
      <c r="AA24" s="1108"/>
      <c r="AB24" s="1108"/>
      <c r="AC24" s="1108"/>
      <c r="AD24" s="1108"/>
      <c r="AE24" s="1108"/>
      <c r="AF24" s="1108"/>
      <c r="AG24" s="1108"/>
      <c r="AH24" s="1108"/>
      <c r="AI24" s="1108"/>
      <c r="AJ24" s="1109"/>
      <c r="AO24" s="84"/>
      <c r="AP24" s="84"/>
    </row>
    <row r="25" spans="2:74" s="73" customFormat="1" ht="15" customHeight="1">
      <c r="B25" s="1096"/>
      <c r="C25" s="1096"/>
      <c r="D25" s="1097" t="s">
        <v>372</v>
      </c>
      <c r="E25" s="1097"/>
      <c r="F25" s="1097"/>
      <c r="G25" s="1097"/>
      <c r="H25" s="1097"/>
      <c r="I25" s="1097"/>
      <c r="J25" s="1097"/>
      <c r="K25" s="1097"/>
      <c r="L25" s="1097"/>
      <c r="M25" s="1097"/>
      <c r="N25" s="1097"/>
      <c r="O25" s="1097"/>
      <c r="P25" s="1097"/>
      <c r="Q25" s="1097"/>
      <c r="R25" s="1097"/>
      <c r="S25" s="1097"/>
      <c r="T25" s="1098"/>
      <c r="U25" s="1099"/>
      <c r="V25" s="1099"/>
      <c r="W25" s="1099"/>
      <c r="X25" s="1099"/>
      <c r="Y25" s="1099"/>
      <c r="Z25" s="1099"/>
      <c r="AA25" s="1099"/>
      <c r="AB25" s="1099"/>
      <c r="AC25" s="1099"/>
      <c r="AD25" s="1099"/>
      <c r="AE25" s="1099"/>
      <c r="AF25" s="1099"/>
      <c r="AG25" s="1099"/>
      <c r="AH25" s="1099"/>
      <c r="AI25" s="1099"/>
      <c r="AJ25" s="1100"/>
      <c r="AO25" s="84"/>
      <c r="AP25" s="84"/>
    </row>
    <row r="26" spans="2:74" s="73" customFormat="1" ht="15" customHeight="1">
      <c r="B26" s="1096"/>
      <c r="C26" s="1096"/>
      <c r="D26" s="1097" t="s">
        <v>373</v>
      </c>
      <c r="E26" s="1097"/>
      <c r="F26" s="1097"/>
      <c r="G26" s="1097"/>
      <c r="H26" s="1097"/>
      <c r="I26" s="1097"/>
      <c r="J26" s="1097"/>
      <c r="K26" s="1097"/>
      <c r="L26" s="1097"/>
      <c r="M26" s="1097"/>
      <c r="N26" s="1097"/>
      <c r="O26" s="1097"/>
      <c r="P26" s="1097"/>
      <c r="Q26" s="1097"/>
      <c r="R26" s="1097"/>
      <c r="S26" s="1097"/>
      <c r="T26" s="1101"/>
      <c r="U26" s="1102"/>
      <c r="V26" s="1102"/>
      <c r="W26" s="1102"/>
      <c r="X26" s="1102"/>
      <c r="Y26" s="1102"/>
      <c r="Z26" s="1102"/>
      <c r="AA26" s="1102"/>
      <c r="AB26" s="1102"/>
      <c r="AC26" s="1102"/>
      <c r="AD26" s="1102"/>
      <c r="AE26" s="1102"/>
      <c r="AF26" s="1102"/>
      <c r="AG26" s="1102"/>
      <c r="AH26" s="1102"/>
      <c r="AI26" s="1102"/>
      <c r="AJ26" s="1103"/>
      <c r="AO26" s="84"/>
      <c r="AP26" s="84"/>
    </row>
    <row r="27" spans="2:74" s="73" customFormat="1" ht="15" customHeight="1">
      <c r="B27" s="1096"/>
      <c r="C27" s="1096"/>
      <c r="D27" s="1097" t="s">
        <v>374</v>
      </c>
      <c r="E27" s="1097"/>
      <c r="F27" s="1097"/>
      <c r="G27" s="1097"/>
      <c r="H27" s="1097"/>
      <c r="I27" s="1097"/>
      <c r="J27" s="1097"/>
      <c r="K27" s="1097"/>
      <c r="L27" s="1097"/>
      <c r="M27" s="1097"/>
      <c r="N27" s="1097"/>
      <c r="O27" s="1097"/>
      <c r="P27" s="1097"/>
      <c r="Q27" s="1097"/>
      <c r="R27" s="1097"/>
      <c r="S27" s="1097"/>
      <c r="T27" s="1101"/>
      <c r="U27" s="1102"/>
      <c r="V27" s="1102"/>
      <c r="W27" s="1102"/>
      <c r="X27" s="1102"/>
      <c r="Y27" s="1102"/>
      <c r="Z27" s="1102"/>
      <c r="AA27" s="1102"/>
      <c r="AB27" s="1102"/>
      <c r="AC27" s="1102"/>
      <c r="AD27" s="1102"/>
      <c r="AE27" s="1102"/>
      <c r="AF27" s="1102"/>
      <c r="AG27" s="1102"/>
      <c r="AH27" s="1102"/>
      <c r="AI27" s="1102"/>
      <c r="AJ27" s="1103"/>
      <c r="AO27" s="84"/>
      <c r="AP27" s="84"/>
    </row>
    <row r="28" spans="2:74" s="73" customFormat="1" ht="15" customHeight="1">
      <c r="B28" s="1096"/>
      <c r="C28" s="1096"/>
      <c r="D28" s="1097" t="s">
        <v>375</v>
      </c>
      <c r="E28" s="1097"/>
      <c r="F28" s="1097"/>
      <c r="G28" s="1097"/>
      <c r="H28" s="1097"/>
      <c r="I28" s="1097"/>
      <c r="J28" s="1097"/>
      <c r="K28" s="1097"/>
      <c r="L28" s="1097"/>
      <c r="M28" s="1097"/>
      <c r="N28" s="1097"/>
      <c r="O28" s="1097"/>
      <c r="P28" s="1097"/>
      <c r="Q28" s="1097"/>
      <c r="R28" s="1097"/>
      <c r="S28" s="1097"/>
      <c r="T28" s="1101"/>
      <c r="U28" s="1102"/>
      <c r="V28" s="1102"/>
      <c r="W28" s="1102"/>
      <c r="X28" s="1102"/>
      <c r="Y28" s="1102"/>
      <c r="Z28" s="1102"/>
      <c r="AA28" s="1102"/>
      <c r="AB28" s="1102"/>
      <c r="AC28" s="1102"/>
      <c r="AD28" s="1102"/>
      <c r="AE28" s="1102"/>
      <c r="AF28" s="1102"/>
      <c r="AG28" s="1102"/>
      <c r="AH28" s="1102"/>
      <c r="AI28" s="1102"/>
      <c r="AJ28" s="1103"/>
      <c r="AO28" s="84"/>
      <c r="AP28" s="84"/>
    </row>
    <row r="29" spans="2:74" s="73" customFormat="1" ht="15" customHeight="1">
      <c r="B29" s="1096"/>
      <c r="C29" s="1096"/>
      <c r="D29" s="1097" t="s">
        <v>376</v>
      </c>
      <c r="E29" s="1097"/>
      <c r="F29" s="1097"/>
      <c r="G29" s="1097"/>
      <c r="H29" s="1097"/>
      <c r="I29" s="1097"/>
      <c r="J29" s="1097"/>
      <c r="K29" s="1097"/>
      <c r="L29" s="1097"/>
      <c r="M29" s="1097"/>
      <c r="N29" s="1097"/>
      <c r="O29" s="1097"/>
      <c r="P29" s="1097"/>
      <c r="Q29" s="1097"/>
      <c r="R29" s="1097"/>
      <c r="S29" s="1097"/>
      <c r="T29" s="1101"/>
      <c r="U29" s="1102"/>
      <c r="V29" s="1102"/>
      <c r="W29" s="1102"/>
      <c r="X29" s="1102"/>
      <c r="Y29" s="1102"/>
      <c r="Z29" s="1102"/>
      <c r="AA29" s="1102"/>
      <c r="AB29" s="1102"/>
      <c r="AC29" s="1102"/>
      <c r="AD29" s="1102"/>
      <c r="AE29" s="1102"/>
      <c r="AF29" s="1102"/>
      <c r="AG29" s="1102"/>
      <c r="AH29" s="1102"/>
      <c r="AI29" s="1102"/>
      <c r="AJ29" s="1103"/>
      <c r="AO29" s="84"/>
      <c r="AP29" s="84"/>
    </row>
    <row r="30" spans="2:74" s="73" customFormat="1" ht="15" customHeight="1">
      <c r="B30" s="1096"/>
      <c r="C30" s="1096"/>
      <c r="D30" s="1097" t="s">
        <v>377</v>
      </c>
      <c r="E30" s="1097"/>
      <c r="F30" s="1097"/>
      <c r="G30" s="1097"/>
      <c r="H30" s="1097"/>
      <c r="I30" s="1097"/>
      <c r="J30" s="1097"/>
      <c r="K30" s="1097"/>
      <c r="L30" s="1097"/>
      <c r="M30" s="1097"/>
      <c r="N30" s="1097"/>
      <c r="O30" s="1097"/>
      <c r="P30" s="1097"/>
      <c r="Q30" s="1097"/>
      <c r="R30" s="1097"/>
      <c r="S30" s="1097"/>
      <c r="T30" s="1101"/>
      <c r="U30" s="1102"/>
      <c r="V30" s="1102"/>
      <c r="W30" s="1102"/>
      <c r="X30" s="1102"/>
      <c r="Y30" s="1102"/>
      <c r="Z30" s="1102"/>
      <c r="AA30" s="1102"/>
      <c r="AB30" s="1102"/>
      <c r="AC30" s="1102"/>
      <c r="AD30" s="1102"/>
      <c r="AE30" s="1102"/>
      <c r="AF30" s="1102"/>
      <c r="AG30" s="1102"/>
      <c r="AH30" s="1102"/>
      <c r="AI30" s="1102"/>
      <c r="AJ30" s="1103"/>
      <c r="AO30" s="84"/>
      <c r="AP30" s="84"/>
    </row>
    <row r="31" spans="2:74" s="73" customFormat="1" ht="15" customHeight="1">
      <c r="B31" s="1096"/>
      <c r="C31" s="1096"/>
      <c r="D31" s="1097" t="s">
        <v>378</v>
      </c>
      <c r="E31" s="1097"/>
      <c r="F31" s="1097"/>
      <c r="G31" s="1097"/>
      <c r="H31" s="1097"/>
      <c r="I31" s="1097"/>
      <c r="J31" s="1097"/>
      <c r="K31" s="1097"/>
      <c r="L31" s="1097"/>
      <c r="M31" s="1097"/>
      <c r="N31" s="1097"/>
      <c r="O31" s="1097"/>
      <c r="P31" s="1097"/>
      <c r="Q31" s="1097"/>
      <c r="R31" s="1097"/>
      <c r="S31" s="1097"/>
      <c r="T31" s="1101"/>
      <c r="U31" s="1102"/>
      <c r="V31" s="1102"/>
      <c r="W31" s="1102"/>
      <c r="X31" s="1102"/>
      <c r="Y31" s="1102"/>
      <c r="Z31" s="1102"/>
      <c r="AA31" s="1102"/>
      <c r="AB31" s="1102"/>
      <c r="AC31" s="1102"/>
      <c r="AD31" s="1102"/>
      <c r="AE31" s="1102"/>
      <c r="AF31" s="1102"/>
      <c r="AG31" s="1102"/>
      <c r="AH31" s="1102"/>
      <c r="AI31" s="1102"/>
      <c r="AJ31" s="1103"/>
      <c r="AO31" s="84"/>
      <c r="AP31" s="84"/>
    </row>
    <row r="32" spans="2:74" s="73" customFormat="1" ht="15" customHeight="1">
      <c r="B32" s="1096"/>
      <c r="C32" s="1096"/>
      <c r="D32" s="1097" t="s">
        <v>379</v>
      </c>
      <c r="E32" s="1097"/>
      <c r="F32" s="1097"/>
      <c r="G32" s="1097"/>
      <c r="H32" s="1097"/>
      <c r="I32" s="1097"/>
      <c r="J32" s="1097"/>
      <c r="K32" s="1097"/>
      <c r="L32" s="1097"/>
      <c r="M32" s="1097"/>
      <c r="N32" s="1097"/>
      <c r="O32" s="1097"/>
      <c r="P32" s="1097"/>
      <c r="Q32" s="1097"/>
      <c r="R32" s="1097"/>
      <c r="S32" s="1097"/>
      <c r="T32" s="1104"/>
      <c r="U32" s="1105"/>
      <c r="V32" s="1105"/>
      <c r="W32" s="1105"/>
      <c r="X32" s="1105"/>
      <c r="Y32" s="1105"/>
      <c r="Z32" s="1105"/>
      <c r="AA32" s="1105"/>
      <c r="AB32" s="1105"/>
      <c r="AC32" s="1105"/>
      <c r="AD32" s="1105"/>
      <c r="AE32" s="1105"/>
      <c r="AF32" s="1105"/>
      <c r="AG32" s="1105"/>
      <c r="AH32" s="1105"/>
      <c r="AI32" s="1105"/>
      <c r="AJ32" s="1106"/>
      <c r="AO32" s="84"/>
      <c r="AP32" s="84"/>
    </row>
    <row r="33" spans="2:49" s="73" customFormat="1" ht="15" customHeight="1">
      <c r="B33" s="1096"/>
      <c r="C33" s="1096"/>
      <c r="D33" s="1097" t="s">
        <v>380</v>
      </c>
      <c r="E33" s="1097"/>
      <c r="F33" s="1097"/>
      <c r="G33" s="1097"/>
      <c r="H33" s="1097"/>
      <c r="I33" s="1097"/>
      <c r="J33" s="1097"/>
      <c r="K33" s="1097"/>
      <c r="L33" s="1097"/>
      <c r="M33" s="1097"/>
      <c r="N33" s="1097"/>
      <c r="O33" s="1097"/>
      <c r="P33" s="1097"/>
      <c r="Q33" s="1097"/>
      <c r="R33" s="1097"/>
      <c r="S33" s="1097"/>
      <c r="T33" s="1110" t="s">
        <v>381</v>
      </c>
      <c r="U33" s="1111"/>
      <c r="V33" s="1111"/>
      <c r="W33" s="1111"/>
      <c r="X33" s="1111"/>
      <c r="Y33" s="1111"/>
      <c r="Z33" s="1111"/>
      <c r="AA33" s="1111"/>
      <c r="AB33" s="1111"/>
      <c r="AC33" s="1111"/>
      <c r="AD33" s="1111"/>
      <c r="AE33" s="1111"/>
      <c r="AF33" s="1111"/>
      <c r="AG33" s="1111"/>
      <c r="AH33" s="1111"/>
      <c r="AI33" s="1111"/>
      <c r="AJ33" s="1112"/>
      <c r="AO33" s="84"/>
      <c r="AP33" s="84"/>
    </row>
    <row r="34" spans="2:49" s="73" customFormat="1" ht="15" customHeight="1">
      <c r="B34" s="1096"/>
      <c r="C34" s="1096"/>
      <c r="D34" s="1113" t="s">
        <v>382</v>
      </c>
      <c r="E34" s="1113"/>
      <c r="F34" s="1113"/>
      <c r="G34" s="1113"/>
      <c r="H34" s="1113"/>
      <c r="I34" s="1113"/>
      <c r="J34" s="1113"/>
      <c r="K34" s="1113"/>
      <c r="L34" s="1113"/>
      <c r="M34" s="1113"/>
      <c r="N34" s="1113"/>
      <c r="O34" s="1113"/>
      <c r="P34" s="1113"/>
      <c r="Q34" s="1113"/>
      <c r="R34" s="1113"/>
      <c r="S34" s="1113"/>
      <c r="T34" s="1101"/>
      <c r="U34" s="1102"/>
      <c r="V34" s="1102"/>
      <c r="W34" s="1102"/>
      <c r="X34" s="1102"/>
      <c r="Y34" s="1102"/>
      <c r="Z34" s="1102"/>
      <c r="AA34" s="1102"/>
      <c r="AB34" s="1102"/>
      <c r="AC34" s="1102"/>
      <c r="AD34" s="1102"/>
      <c r="AE34" s="1102"/>
      <c r="AF34" s="1102"/>
      <c r="AG34" s="1102"/>
      <c r="AH34" s="1102"/>
      <c r="AI34" s="1102"/>
      <c r="AJ34" s="1103"/>
      <c r="AO34" s="84"/>
      <c r="AP34" s="84"/>
    </row>
    <row r="35" spans="2:49" s="73" customFormat="1" ht="30" customHeight="1">
      <c r="B35" s="1096"/>
      <c r="C35" s="1096"/>
      <c r="D35" s="1114" t="s">
        <v>383</v>
      </c>
      <c r="E35" s="1114"/>
      <c r="F35" s="1114"/>
      <c r="G35" s="1114"/>
      <c r="H35" s="1114"/>
      <c r="I35" s="1114"/>
      <c r="J35" s="1114"/>
      <c r="K35" s="1114"/>
      <c r="L35" s="1114"/>
      <c r="M35" s="1114"/>
      <c r="N35" s="1114"/>
      <c r="O35" s="1114"/>
      <c r="P35" s="1114"/>
      <c r="Q35" s="1114"/>
      <c r="R35" s="1114"/>
      <c r="S35" s="1114"/>
      <c r="T35" s="1101"/>
      <c r="U35" s="1102"/>
      <c r="V35" s="1102"/>
      <c r="W35" s="1102"/>
      <c r="X35" s="1102"/>
      <c r="Y35" s="1102"/>
      <c r="Z35" s="1102"/>
      <c r="AA35" s="1102"/>
      <c r="AB35" s="1102"/>
      <c r="AC35" s="1102"/>
      <c r="AD35" s="1102"/>
      <c r="AE35" s="1102"/>
      <c r="AF35" s="1102"/>
      <c r="AG35" s="1102"/>
      <c r="AH35" s="1102"/>
      <c r="AI35" s="1102"/>
      <c r="AJ35" s="1103"/>
      <c r="AO35" s="84"/>
      <c r="AP35" s="84"/>
    </row>
    <row r="36" spans="2:49" s="73" customFormat="1" ht="15" customHeight="1">
      <c r="B36" s="1096"/>
      <c r="C36" s="1096"/>
      <c r="D36" s="1097" t="s">
        <v>384</v>
      </c>
      <c r="E36" s="1097"/>
      <c r="F36" s="1097"/>
      <c r="G36" s="1097"/>
      <c r="H36" s="1097"/>
      <c r="I36" s="1097"/>
      <c r="J36" s="1097"/>
      <c r="K36" s="1097"/>
      <c r="L36" s="1097"/>
      <c r="M36" s="1097"/>
      <c r="N36" s="1097"/>
      <c r="O36" s="1097"/>
      <c r="P36" s="1097"/>
      <c r="Q36" s="1097"/>
      <c r="R36" s="1097"/>
      <c r="S36" s="1097"/>
      <c r="T36" s="1101"/>
      <c r="U36" s="1102"/>
      <c r="V36" s="1102"/>
      <c r="W36" s="1102"/>
      <c r="X36" s="1102"/>
      <c r="Y36" s="1102"/>
      <c r="Z36" s="1102"/>
      <c r="AA36" s="1102"/>
      <c r="AB36" s="1102"/>
      <c r="AC36" s="1102"/>
      <c r="AD36" s="1102"/>
      <c r="AE36" s="1102"/>
      <c r="AF36" s="1102"/>
      <c r="AG36" s="1102"/>
      <c r="AH36" s="1102"/>
      <c r="AI36" s="1102"/>
      <c r="AJ36" s="1103"/>
      <c r="AO36" s="84"/>
      <c r="AP36" s="84"/>
    </row>
    <row r="37" spans="2:49" s="73" customFormat="1" ht="15" customHeight="1">
      <c r="B37" s="1096"/>
      <c r="C37" s="1096"/>
      <c r="D37" s="1097" t="s">
        <v>385</v>
      </c>
      <c r="E37" s="1097"/>
      <c r="F37" s="1097"/>
      <c r="G37" s="1097"/>
      <c r="H37" s="1097"/>
      <c r="I37" s="1097"/>
      <c r="J37" s="1097"/>
      <c r="K37" s="1097"/>
      <c r="L37" s="1097"/>
      <c r="M37" s="1097"/>
      <c r="N37" s="1097"/>
      <c r="O37" s="1097"/>
      <c r="P37" s="1097"/>
      <c r="Q37" s="1097"/>
      <c r="R37" s="1097"/>
      <c r="S37" s="1097"/>
      <c r="T37" s="1101"/>
      <c r="U37" s="1102"/>
      <c r="V37" s="1102"/>
      <c r="W37" s="1102"/>
      <c r="X37" s="1102"/>
      <c r="Y37" s="1102"/>
      <c r="Z37" s="1102"/>
      <c r="AA37" s="1102"/>
      <c r="AB37" s="1102"/>
      <c r="AC37" s="1102"/>
      <c r="AD37" s="1102"/>
      <c r="AE37" s="1102"/>
      <c r="AF37" s="1102"/>
      <c r="AG37" s="1102"/>
      <c r="AH37" s="1102"/>
      <c r="AI37" s="1102"/>
      <c r="AJ37" s="1103"/>
      <c r="AO37" s="84"/>
      <c r="AP37" s="84"/>
    </row>
    <row r="38" spans="2:49" s="73" customFormat="1" ht="15" customHeight="1">
      <c r="B38" s="1096"/>
      <c r="C38" s="1096"/>
      <c r="D38" s="1097" t="s">
        <v>386</v>
      </c>
      <c r="E38" s="1097"/>
      <c r="F38" s="1097"/>
      <c r="G38" s="1097"/>
      <c r="H38" s="1097"/>
      <c r="I38" s="1097"/>
      <c r="J38" s="1097"/>
      <c r="K38" s="1097"/>
      <c r="L38" s="1097"/>
      <c r="M38" s="1097"/>
      <c r="N38" s="1097"/>
      <c r="O38" s="1097"/>
      <c r="P38" s="1097"/>
      <c r="Q38" s="1097"/>
      <c r="R38" s="1097"/>
      <c r="S38" s="1097"/>
      <c r="T38" s="1101"/>
      <c r="U38" s="1102"/>
      <c r="V38" s="1102"/>
      <c r="W38" s="1102"/>
      <c r="X38" s="1102"/>
      <c r="Y38" s="1102"/>
      <c r="Z38" s="1102"/>
      <c r="AA38" s="1102"/>
      <c r="AB38" s="1102"/>
      <c r="AC38" s="1102"/>
      <c r="AD38" s="1102"/>
      <c r="AE38" s="1102"/>
      <c r="AF38" s="1102"/>
      <c r="AG38" s="1102"/>
      <c r="AH38" s="1102"/>
      <c r="AI38" s="1102"/>
      <c r="AJ38" s="1103"/>
      <c r="AO38" s="84"/>
      <c r="AP38" s="84"/>
    </row>
    <row r="39" spans="2:49" s="73" customFormat="1" ht="15" customHeight="1">
      <c r="B39" s="1096"/>
      <c r="C39" s="1096"/>
      <c r="D39" s="1114" t="s">
        <v>387</v>
      </c>
      <c r="E39" s="1114"/>
      <c r="F39" s="1114"/>
      <c r="G39" s="1114"/>
      <c r="H39" s="1114"/>
      <c r="I39" s="1114"/>
      <c r="J39" s="1114"/>
      <c r="K39" s="1114"/>
      <c r="L39" s="1114"/>
      <c r="M39" s="1114"/>
      <c r="N39" s="1114"/>
      <c r="O39" s="1114"/>
      <c r="P39" s="1114"/>
      <c r="Q39" s="1114"/>
      <c r="R39" s="1114"/>
      <c r="S39" s="1114"/>
      <c r="T39" s="1101"/>
      <c r="U39" s="1102"/>
      <c r="V39" s="1102"/>
      <c r="W39" s="1102"/>
      <c r="X39" s="1102"/>
      <c r="Y39" s="1102"/>
      <c r="Z39" s="1102"/>
      <c r="AA39" s="1102"/>
      <c r="AB39" s="1102"/>
      <c r="AC39" s="1102"/>
      <c r="AD39" s="1102"/>
      <c r="AE39" s="1102"/>
      <c r="AF39" s="1102"/>
      <c r="AG39" s="1102"/>
      <c r="AH39" s="1102"/>
      <c r="AI39" s="1102"/>
      <c r="AJ39" s="1103"/>
      <c r="AO39" s="84"/>
      <c r="AP39" s="84"/>
      <c r="AU39" s="81" t="s">
        <v>388</v>
      </c>
    </row>
    <row r="40" spans="2:49" s="73" customFormat="1" ht="15" customHeight="1">
      <c r="B40" s="1096"/>
      <c r="C40" s="1096"/>
      <c r="D40" s="1114" t="s">
        <v>389</v>
      </c>
      <c r="E40" s="1114"/>
      <c r="F40" s="1114"/>
      <c r="G40" s="1114"/>
      <c r="H40" s="1114"/>
      <c r="I40" s="1114"/>
      <c r="J40" s="1114"/>
      <c r="K40" s="1114"/>
      <c r="L40" s="1114"/>
      <c r="M40" s="1114"/>
      <c r="N40" s="1114"/>
      <c r="O40" s="1114"/>
      <c r="P40" s="1114"/>
      <c r="Q40" s="1114"/>
      <c r="R40" s="1114"/>
      <c r="S40" s="1114"/>
      <c r="T40" s="1101"/>
      <c r="U40" s="1102"/>
      <c r="V40" s="1102"/>
      <c r="W40" s="1102"/>
      <c r="X40" s="1102"/>
      <c r="Y40" s="1102"/>
      <c r="Z40" s="1102"/>
      <c r="AA40" s="1102"/>
      <c r="AB40" s="1102"/>
      <c r="AC40" s="1102"/>
      <c r="AD40" s="1102"/>
      <c r="AE40" s="1102"/>
      <c r="AF40" s="1102"/>
      <c r="AG40" s="1102"/>
      <c r="AH40" s="1102"/>
      <c r="AI40" s="1102"/>
      <c r="AJ40" s="1103"/>
      <c r="AO40" s="84"/>
      <c r="AP40" s="84"/>
      <c r="AU40" s="81"/>
    </row>
    <row r="41" spans="2:49" s="73" customFormat="1" ht="15" customHeight="1">
      <c r="B41" s="1096"/>
      <c r="C41" s="1096"/>
      <c r="D41" s="1097" t="s">
        <v>390</v>
      </c>
      <c r="E41" s="1097"/>
      <c r="F41" s="1097"/>
      <c r="G41" s="1097"/>
      <c r="H41" s="1097"/>
      <c r="I41" s="1097"/>
      <c r="J41" s="1097"/>
      <c r="K41" s="1097"/>
      <c r="L41" s="1097"/>
      <c r="M41" s="1097"/>
      <c r="N41" s="1097"/>
      <c r="O41" s="1097"/>
      <c r="P41" s="1097"/>
      <c r="Q41" s="1097"/>
      <c r="R41" s="1097"/>
      <c r="S41" s="1097"/>
      <c r="T41" s="1101"/>
      <c r="U41" s="1102"/>
      <c r="V41" s="1102"/>
      <c r="W41" s="1102"/>
      <c r="X41" s="1102"/>
      <c r="Y41" s="1102"/>
      <c r="Z41" s="1102"/>
      <c r="AA41" s="1102"/>
      <c r="AB41" s="1102"/>
      <c r="AC41" s="1102"/>
      <c r="AD41" s="1102"/>
      <c r="AE41" s="1102"/>
      <c r="AF41" s="1102"/>
      <c r="AG41" s="1102"/>
      <c r="AH41" s="1102"/>
      <c r="AI41" s="1102"/>
      <c r="AJ41" s="1103"/>
      <c r="AO41" s="84"/>
      <c r="AP41" s="84"/>
    </row>
    <row r="42" spans="2:49" s="73" customFormat="1" ht="15" customHeight="1">
      <c r="B42" s="1096"/>
      <c r="C42" s="1096"/>
      <c r="D42" s="1097" t="s">
        <v>391</v>
      </c>
      <c r="E42" s="1097"/>
      <c r="F42" s="1097"/>
      <c r="G42" s="1097"/>
      <c r="H42" s="1097"/>
      <c r="I42" s="1097"/>
      <c r="J42" s="1097"/>
      <c r="K42" s="1097"/>
      <c r="L42" s="1097"/>
      <c r="M42" s="1097"/>
      <c r="N42" s="1097"/>
      <c r="O42" s="1097"/>
      <c r="P42" s="1097"/>
      <c r="Q42" s="1097"/>
      <c r="R42" s="1097"/>
      <c r="S42" s="1097"/>
      <c r="T42" s="1101"/>
      <c r="U42" s="1102"/>
      <c r="V42" s="1102"/>
      <c r="W42" s="1102"/>
      <c r="X42" s="1102"/>
      <c r="Y42" s="1102"/>
      <c r="Z42" s="1102"/>
      <c r="AA42" s="1102"/>
      <c r="AB42" s="1102"/>
      <c r="AC42" s="1102"/>
      <c r="AD42" s="1102"/>
      <c r="AE42" s="1102"/>
      <c r="AF42" s="1102"/>
      <c r="AG42" s="1102"/>
      <c r="AH42" s="1102"/>
      <c r="AI42" s="1102"/>
      <c r="AJ42" s="1103"/>
      <c r="AO42" s="84"/>
      <c r="AP42" s="84"/>
    </row>
    <row r="43" spans="2:49" s="73" customFormat="1" ht="15" customHeight="1">
      <c r="B43" s="1096"/>
      <c r="C43" s="1096"/>
      <c r="D43" s="1097" t="s">
        <v>392</v>
      </c>
      <c r="E43" s="1097"/>
      <c r="F43" s="1097"/>
      <c r="G43" s="1097"/>
      <c r="H43" s="1097"/>
      <c r="I43" s="1097"/>
      <c r="J43" s="1097"/>
      <c r="K43" s="1097"/>
      <c r="L43" s="1097"/>
      <c r="M43" s="1097"/>
      <c r="N43" s="1097"/>
      <c r="O43" s="1097"/>
      <c r="P43" s="1097"/>
      <c r="Q43" s="1097"/>
      <c r="R43" s="1097"/>
      <c r="S43" s="1097"/>
      <c r="T43" s="1104"/>
      <c r="U43" s="1105"/>
      <c r="V43" s="1105"/>
      <c r="W43" s="1105"/>
      <c r="X43" s="1105"/>
      <c r="Y43" s="1105"/>
      <c r="Z43" s="1105"/>
      <c r="AA43" s="1105"/>
      <c r="AB43" s="1105"/>
      <c r="AC43" s="1105"/>
      <c r="AD43" s="1105"/>
      <c r="AE43" s="1105"/>
      <c r="AF43" s="1105"/>
      <c r="AG43" s="1105"/>
      <c r="AH43" s="1105"/>
      <c r="AI43" s="1105"/>
      <c r="AJ43" s="1106"/>
      <c r="AO43" s="84"/>
      <c r="AP43" s="84"/>
    </row>
    <row r="44" spans="2:49" s="73" customFormat="1" ht="15" customHeight="1">
      <c r="B44" s="575"/>
      <c r="C44" s="575"/>
      <c r="D44" s="87"/>
      <c r="E44" s="87"/>
      <c r="F44" s="87"/>
      <c r="G44" s="87"/>
      <c r="H44" s="87"/>
      <c r="I44" s="87"/>
      <c r="J44" s="87"/>
      <c r="K44" s="87"/>
      <c r="L44" s="87"/>
      <c r="M44" s="87"/>
      <c r="N44" s="87"/>
      <c r="O44" s="87"/>
      <c r="P44" s="87"/>
      <c r="Q44" s="87"/>
      <c r="R44" s="87"/>
      <c r="S44" s="87"/>
      <c r="T44" s="88"/>
      <c r="U44" s="88"/>
      <c r="V44" s="88"/>
      <c r="W44" s="88"/>
      <c r="X44" s="88"/>
      <c r="Y44" s="88"/>
      <c r="Z44" s="88"/>
      <c r="AA44" s="88"/>
      <c r="AB44" s="88"/>
      <c r="AC44" s="88"/>
      <c r="AD44" s="88"/>
      <c r="AE44" s="88"/>
      <c r="AF44" s="88"/>
      <c r="AG44" s="88"/>
      <c r="AH44" s="88"/>
      <c r="AI44" s="88"/>
      <c r="AJ44" s="88"/>
      <c r="AO44" s="84"/>
      <c r="AP44" s="84"/>
    </row>
    <row r="45" spans="2:49" s="73" customFormat="1" ht="15" customHeight="1">
      <c r="B45" s="89" t="s">
        <v>393</v>
      </c>
      <c r="C45" s="89"/>
      <c r="D45" s="88" t="s">
        <v>394</v>
      </c>
      <c r="E45" s="87" t="s">
        <v>395</v>
      </c>
      <c r="F45" s="90"/>
      <c r="G45" s="90"/>
      <c r="H45" s="90"/>
      <c r="I45" s="90"/>
      <c r="J45" s="90"/>
      <c r="K45" s="90"/>
      <c r="L45" s="90"/>
      <c r="M45" s="90"/>
      <c r="N45" s="90"/>
      <c r="O45" s="90"/>
      <c r="P45" s="90"/>
      <c r="Q45" s="90"/>
      <c r="R45" s="90"/>
      <c r="S45" s="90"/>
      <c r="T45" s="90"/>
      <c r="U45" s="90"/>
      <c r="V45" s="90"/>
      <c r="W45" s="90"/>
      <c r="X45" s="90"/>
      <c r="Y45" s="90"/>
      <c r="Z45" s="90"/>
      <c r="AA45" s="90"/>
      <c r="AB45" s="90"/>
      <c r="AC45" s="90"/>
      <c r="AD45" s="90"/>
      <c r="AE45" s="90"/>
      <c r="AF45" s="90"/>
      <c r="AG45" s="90"/>
      <c r="AH45" s="90"/>
      <c r="AI45" s="90"/>
      <c r="AJ45" s="90"/>
      <c r="AO45" s="84"/>
      <c r="AP45" s="84"/>
    </row>
    <row r="46" spans="2:49" s="73" customFormat="1" ht="15" customHeight="1">
      <c r="B46" s="91"/>
      <c r="C46" s="87"/>
      <c r="D46" s="88" t="s">
        <v>272</v>
      </c>
      <c r="E46" s="87" t="s">
        <v>396</v>
      </c>
      <c r="F46" s="88"/>
      <c r="G46" s="90"/>
      <c r="H46" s="90"/>
      <c r="I46" s="90"/>
      <c r="J46" s="90"/>
      <c r="K46" s="90"/>
      <c r="L46" s="90"/>
      <c r="M46" s="90"/>
      <c r="N46" s="90"/>
      <c r="O46" s="90"/>
      <c r="P46" s="90"/>
      <c r="Q46" s="90"/>
      <c r="R46" s="90"/>
      <c r="S46" s="90"/>
      <c r="T46" s="90"/>
      <c r="U46" s="90"/>
      <c r="V46" s="90"/>
      <c r="W46" s="90"/>
      <c r="X46" s="90"/>
      <c r="Y46" s="90"/>
      <c r="Z46" s="90"/>
      <c r="AA46" s="90"/>
      <c r="AB46" s="90"/>
      <c r="AC46" s="90"/>
      <c r="AD46" s="90"/>
      <c r="AE46" s="90"/>
      <c r="AF46" s="90"/>
      <c r="AG46" s="90"/>
      <c r="AH46" s="90"/>
      <c r="AI46" s="90"/>
      <c r="AJ46" s="90"/>
      <c r="AO46" s="84"/>
      <c r="AP46" s="84"/>
    </row>
    <row r="47" spans="2:49" s="73" customFormat="1" ht="15" customHeight="1">
      <c r="B47" s="87"/>
      <c r="C47" s="87"/>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O47" s="93"/>
      <c r="AP47" s="94"/>
      <c r="AQ47" s="94"/>
      <c r="AR47" s="94"/>
      <c r="AS47" s="94"/>
      <c r="AT47" s="94"/>
      <c r="AU47" s="94"/>
      <c r="AV47" s="94"/>
      <c r="AW47" s="84"/>
    </row>
    <row r="48" spans="2:49" s="73" customFormat="1" ht="14.25" customHeight="1">
      <c r="B48" s="95"/>
      <c r="C48" s="87"/>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P48" s="96"/>
      <c r="AQ48" s="96"/>
      <c r="AR48" s="96"/>
      <c r="AS48" s="96"/>
      <c r="AT48" s="96"/>
      <c r="AU48" s="96"/>
      <c r="AV48" s="84"/>
      <c r="AW48" s="84"/>
    </row>
    <row r="49" spans="2:74" s="73" customFormat="1" ht="14.25" customHeight="1">
      <c r="B49" s="87"/>
      <c r="C49" s="87"/>
      <c r="D49" s="87"/>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row>
    <row r="50" spans="2:74" ht="14.25" customHeight="1">
      <c r="B50" s="73"/>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O50" s="73"/>
      <c r="AP50" s="73"/>
      <c r="AQ50" s="73"/>
      <c r="AR50" s="73"/>
      <c r="AS50" s="73"/>
      <c r="AT50" s="73"/>
      <c r="AU50" s="73"/>
      <c r="AV50" s="73"/>
      <c r="AW50" s="73"/>
      <c r="AX50" s="73"/>
      <c r="AY50" s="73"/>
      <c r="AZ50" s="73"/>
      <c r="BA50" s="73"/>
      <c r="BB50" s="73"/>
      <c r="BC50" s="73"/>
      <c r="BD50" s="73"/>
      <c r="BE50" s="73"/>
      <c r="BF50" s="73"/>
      <c r="BG50" s="73"/>
      <c r="BH50" s="73"/>
      <c r="BI50" s="73"/>
      <c r="BJ50" s="73"/>
      <c r="BK50" s="73"/>
      <c r="BL50" s="73"/>
      <c r="BM50" s="73"/>
      <c r="BN50" s="73"/>
      <c r="BO50" s="73"/>
      <c r="BP50" s="73"/>
      <c r="BQ50" s="73"/>
      <c r="BR50" s="73"/>
      <c r="BS50" s="73"/>
      <c r="BT50" s="73"/>
      <c r="BU50" s="73"/>
      <c r="BV50" s="73"/>
    </row>
    <row r="51" spans="2:74" ht="14.25" customHeight="1">
      <c r="B51" s="73"/>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c r="AE51" s="73"/>
      <c r="AF51" s="73"/>
      <c r="AG51" s="73"/>
      <c r="AH51" s="73"/>
      <c r="AI51" s="73"/>
      <c r="AJ51" s="73"/>
    </row>
    <row r="52" spans="2:74" ht="20.100000000000001" customHeight="1">
      <c r="B52" s="73"/>
      <c r="C52" s="73"/>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c r="AE52" s="73"/>
      <c r="AF52" s="73"/>
      <c r="AG52" s="73"/>
      <c r="AH52" s="73"/>
      <c r="AI52" s="73"/>
      <c r="AJ52" s="73"/>
    </row>
    <row r="53" spans="2:74" ht="20.100000000000001" customHeight="1">
      <c r="B53" s="73"/>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row>
    <row r="54" spans="2:74" ht="20.100000000000001" customHeight="1">
      <c r="B54" s="73"/>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row>
    <row r="55" spans="2:74" ht="20.100000000000001" customHeight="1">
      <c r="B55" s="73"/>
      <c r="C55" s="73"/>
      <c r="D55" s="73"/>
      <c r="E55" s="73"/>
      <c r="F55" s="73"/>
      <c r="G55" s="73"/>
      <c r="H55" s="73"/>
      <c r="I55" s="73"/>
      <c r="J55" s="73"/>
      <c r="K55" s="73"/>
      <c r="L55" s="73"/>
      <c r="M55" s="73"/>
      <c r="N55" s="73"/>
      <c r="O55" s="73"/>
      <c r="P55" s="73"/>
      <c r="Q55" s="73"/>
      <c r="R55" s="73"/>
      <c r="S55" s="73"/>
      <c r="T55" s="73"/>
      <c r="U55" s="73"/>
      <c r="V55" s="73"/>
      <c r="W55" s="73"/>
      <c r="X55" s="73"/>
      <c r="Y55" s="73"/>
      <c r="Z55" s="73"/>
      <c r="AA55" s="73"/>
      <c r="AB55" s="73"/>
      <c r="AC55" s="73"/>
      <c r="AD55" s="73"/>
      <c r="AE55" s="73"/>
      <c r="AF55" s="73"/>
      <c r="AG55" s="73"/>
      <c r="AH55" s="73"/>
      <c r="AI55" s="73"/>
      <c r="AJ55" s="73"/>
    </row>
    <row r="56" spans="2:74" ht="20.100000000000001" customHeight="1">
      <c r="B56" s="73"/>
      <c r="C56" s="73"/>
      <c r="D56" s="73"/>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c r="AG56" s="73"/>
      <c r="AH56" s="73"/>
      <c r="AI56" s="73"/>
      <c r="AJ56" s="73"/>
    </row>
    <row r="57" spans="2:74" ht="20.100000000000001" customHeight="1">
      <c r="B57" s="73"/>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c r="AG57" s="73"/>
      <c r="AH57" s="73"/>
      <c r="AI57" s="73"/>
      <c r="AJ57" s="73"/>
    </row>
  </sheetData>
  <mergeCells count="76">
    <mergeCell ref="D39:S39"/>
    <mergeCell ref="B43:C43"/>
    <mergeCell ref="D43:S43"/>
    <mergeCell ref="B40:C40"/>
    <mergeCell ref="D40:S40"/>
    <mergeCell ref="B41:C41"/>
    <mergeCell ref="D41:S41"/>
    <mergeCell ref="B42:C42"/>
    <mergeCell ref="D42:S42"/>
    <mergeCell ref="D32:S32"/>
    <mergeCell ref="B33:C33"/>
    <mergeCell ref="D33:S33"/>
    <mergeCell ref="T33:AJ33"/>
    <mergeCell ref="B34:C34"/>
    <mergeCell ref="D34:S34"/>
    <mergeCell ref="T34:AJ43"/>
    <mergeCell ref="B35:C35"/>
    <mergeCell ref="D35:S35"/>
    <mergeCell ref="B36:C36"/>
    <mergeCell ref="D36:S36"/>
    <mergeCell ref="B37:C37"/>
    <mergeCell ref="D37:S37"/>
    <mergeCell ref="B38:C38"/>
    <mergeCell ref="D38:S38"/>
    <mergeCell ref="B39:C39"/>
    <mergeCell ref="B23:S23"/>
    <mergeCell ref="T23:AJ23"/>
    <mergeCell ref="B24:C24"/>
    <mergeCell ref="D24:S24"/>
    <mergeCell ref="T24:AJ24"/>
    <mergeCell ref="B25:C25"/>
    <mergeCell ref="D25:S25"/>
    <mergeCell ref="T25:AJ32"/>
    <mergeCell ref="B26:C26"/>
    <mergeCell ref="D26:S26"/>
    <mergeCell ref="B27:C27"/>
    <mergeCell ref="D27:S27"/>
    <mergeCell ref="B28:C28"/>
    <mergeCell ref="D28:S28"/>
    <mergeCell ref="B29:C29"/>
    <mergeCell ref="D29:S29"/>
    <mergeCell ref="B30:C30"/>
    <mergeCell ref="D30:S30"/>
    <mergeCell ref="B31:C31"/>
    <mergeCell ref="D31:S31"/>
    <mergeCell ref="B32:C32"/>
    <mergeCell ref="B21:S21"/>
    <mergeCell ref="T21:AJ21"/>
    <mergeCell ref="B22:S22"/>
    <mergeCell ref="T22:U22"/>
    <mergeCell ref="V22:X22"/>
    <mergeCell ref="Z22:AB22"/>
    <mergeCell ref="AD22:AF22"/>
    <mergeCell ref="AH22:AJ22"/>
    <mergeCell ref="A13:AJ14"/>
    <mergeCell ref="T15:Z15"/>
    <mergeCell ref="AA15:AJ15"/>
    <mergeCell ref="B16:S20"/>
    <mergeCell ref="T16:V17"/>
    <mergeCell ref="W16:AJ17"/>
    <mergeCell ref="T18:V20"/>
    <mergeCell ref="W18:AJ20"/>
    <mergeCell ref="S11:X11"/>
    <mergeCell ref="Y11:AC11"/>
    <mergeCell ref="AD11:AJ11"/>
    <mergeCell ref="A3:AI3"/>
    <mergeCell ref="AL3:AP3"/>
    <mergeCell ref="A4:AJ4"/>
    <mergeCell ref="A5:AJ5"/>
    <mergeCell ref="Z7:AJ7"/>
    <mergeCell ref="B8:I8"/>
    <mergeCell ref="S9:X9"/>
    <mergeCell ref="Y9:AJ9"/>
    <mergeCell ref="O10:Q10"/>
    <mergeCell ref="S10:X10"/>
    <mergeCell ref="Y10:AJ10"/>
  </mergeCells>
  <phoneticPr fontId="29"/>
  <dataValidations count="1">
    <dataValidation type="list" allowBlank="1" showInputMessage="1" showErrorMessage="1" sqref="B36:C44 B24:B35 C24:C34">
      <formula1>"○"</formula1>
    </dataValidation>
  </dataValidations>
  <hyperlinks>
    <hyperlink ref="AL3" location="目次!A1" display="目次に戻る"/>
    <hyperlink ref="AL3:AP3" location="目次!A5" display="目次に戻る"/>
  </hyperlinks>
  <printOptions horizontalCentered="1"/>
  <pageMargins left="0.70866141732283472" right="0.70866141732283472" top="0.74803149606299213" bottom="0.74803149606299213" header="0.31496062992125984" footer="0.31496062992125984"/>
  <pageSetup paperSize="9" scale="77"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02"/>
  <sheetViews>
    <sheetView showGridLines="0" view="pageBreakPreview" zoomScaleNormal="100" zoomScaleSheetLayoutView="100" workbookViewId="0">
      <selection activeCell="S10" sqref="S10"/>
    </sheetView>
  </sheetViews>
  <sheetFormatPr defaultColWidth="3.875" defaultRowHeight="13.5"/>
  <cols>
    <col min="1" max="1" width="5.625" style="116" customWidth="1"/>
    <col min="2" max="7" width="8.625" style="116" customWidth="1"/>
    <col min="8" max="13" width="4.625" style="116" customWidth="1"/>
    <col min="14" max="16384" width="3.875" style="99"/>
  </cols>
  <sheetData>
    <row r="1" spans="1:16" ht="15" customHeight="1">
      <c r="A1" s="97" t="s">
        <v>397</v>
      </c>
      <c r="B1" s="98"/>
      <c r="C1" s="98"/>
      <c r="D1" s="98"/>
      <c r="E1" s="98"/>
      <c r="F1" s="98"/>
      <c r="G1" s="98"/>
      <c r="H1" s="98"/>
      <c r="I1" s="98"/>
      <c r="J1" s="98"/>
      <c r="K1" s="98"/>
      <c r="L1" s="98"/>
      <c r="M1" s="98"/>
      <c r="N1" s="795" t="s">
        <v>188</v>
      </c>
      <c r="O1" s="795"/>
      <c r="P1" s="795"/>
    </row>
    <row r="2" spans="1:16" ht="15" customHeight="1">
      <c r="A2" s="97"/>
      <c r="B2" s="98"/>
      <c r="C2" s="98"/>
      <c r="D2" s="98"/>
      <c r="E2" s="98"/>
      <c r="F2" s="98"/>
      <c r="G2" s="98"/>
      <c r="H2" s="98"/>
      <c r="I2" s="98"/>
      <c r="J2" s="98"/>
      <c r="K2" s="98"/>
      <c r="L2" s="98"/>
      <c r="M2" s="98"/>
      <c r="N2" s="100"/>
      <c r="O2" s="100"/>
    </row>
    <row r="3" spans="1:16" ht="15" customHeight="1">
      <c r="A3" s="1115" t="s">
        <v>398</v>
      </c>
      <c r="B3" s="1116"/>
      <c r="C3" s="1116"/>
      <c r="D3" s="1116"/>
      <c r="E3" s="1117" t="s">
        <v>399</v>
      </c>
      <c r="F3" s="1118"/>
      <c r="G3" s="659"/>
      <c r="H3" s="1119" t="s">
        <v>400</v>
      </c>
      <c r="I3" s="1120"/>
      <c r="J3" s="1120"/>
      <c r="K3" s="1120"/>
      <c r="L3" s="1121"/>
      <c r="M3" s="1121"/>
      <c r="N3" s="101"/>
      <c r="O3" s="100"/>
    </row>
    <row r="4" spans="1:16" ht="15" customHeight="1">
      <c r="A4" s="1122" t="s">
        <v>401</v>
      </c>
      <c r="B4" s="102" t="s">
        <v>8</v>
      </c>
      <c r="C4" s="1125" t="str">
        <f>IF(基本情報入力シート!$D$22="","",基本情報入力シート!$D$22)</f>
        <v/>
      </c>
      <c r="D4" s="1126"/>
      <c r="E4" s="1127"/>
      <c r="F4" s="1127"/>
      <c r="G4" s="1127"/>
      <c r="H4" s="1126"/>
      <c r="I4" s="1126"/>
      <c r="J4" s="1126"/>
      <c r="K4" s="1126"/>
      <c r="L4" s="1126"/>
      <c r="M4" s="1128"/>
      <c r="N4" s="100"/>
      <c r="O4" s="100"/>
    </row>
    <row r="5" spans="1:16" ht="15" customHeight="1">
      <c r="A5" s="1123"/>
      <c r="B5" s="103" t="s">
        <v>12</v>
      </c>
      <c r="C5" s="1129" t="str">
        <f>IF(基本情報入力シート!$D$23="","",基本情報入力シート!$D$23)</f>
        <v/>
      </c>
      <c r="D5" s="1130"/>
      <c r="E5" s="1130"/>
      <c r="F5" s="1130"/>
      <c r="G5" s="1130"/>
      <c r="H5" s="1130"/>
      <c r="I5" s="1130"/>
      <c r="J5" s="1130"/>
      <c r="K5" s="1130"/>
      <c r="L5" s="1130"/>
      <c r="M5" s="1131"/>
      <c r="N5" s="100"/>
      <c r="O5" s="100"/>
    </row>
    <row r="6" spans="1:16" ht="15" customHeight="1">
      <c r="A6" s="1123"/>
      <c r="B6" s="1132" t="s">
        <v>11</v>
      </c>
      <c r="C6" s="104" t="s">
        <v>402</v>
      </c>
      <c r="D6" s="1135" t="str">
        <f>IF(基本情報入力シート!$E$20="","",基本情報入力シート!$E$20)</f>
        <v/>
      </c>
      <c r="E6" s="1135"/>
      <c r="F6" s="1135"/>
      <c r="G6" s="105" t="s">
        <v>403</v>
      </c>
      <c r="H6" s="105"/>
      <c r="I6" s="105"/>
      <c r="J6" s="105"/>
      <c r="K6" s="105"/>
      <c r="L6" s="105"/>
      <c r="M6" s="106"/>
      <c r="N6" s="100"/>
      <c r="O6" s="100"/>
    </row>
    <row r="7" spans="1:16" ht="15" customHeight="1">
      <c r="A7" s="1123"/>
      <c r="B7" s="1133"/>
      <c r="C7" s="867" t="str">
        <f>IF(基本情報入力シート!$D$21="","",基本情報入力シート!$D$21)</f>
        <v/>
      </c>
      <c r="D7" s="868"/>
      <c r="E7" s="868"/>
      <c r="F7" s="868"/>
      <c r="G7" s="868"/>
      <c r="H7" s="868"/>
      <c r="I7" s="868"/>
      <c r="J7" s="868"/>
      <c r="K7" s="868"/>
      <c r="L7" s="868"/>
      <c r="M7" s="869"/>
      <c r="N7" s="100"/>
      <c r="O7" s="100"/>
    </row>
    <row r="8" spans="1:16" ht="15" customHeight="1">
      <c r="A8" s="1123"/>
      <c r="B8" s="1134"/>
      <c r="C8" s="870"/>
      <c r="D8" s="871"/>
      <c r="E8" s="871"/>
      <c r="F8" s="871"/>
      <c r="G8" s="871"/>
      <c r="H8" s="871"/>
      <c r="I8" s="871"/>
      <c r="J8" s="871"/>
      <c r="K8" s="871"/>
      <c r="L8" s="871"/>
      <c r="M8" s="872"/>
      <c r="N8" s="100"/>
      <c r="O8" s="100"/>
    </row>
    <row r="9" spans="1:16" ht="15" customHeight="1">
      <c r="A9" s="1123"/>
      <c r="B9" s="107" t="s">
        <v>10</v>
      </c>
      <c r="C9" s="577" t="s">
        <v>9</v>
      </c>
      <c r="D9" s="1136" t="str">
        <f>IF(基本情報入力シート!$D$24="","",基本情報入力シート!$D$24)</f>
        <v/>
      </c>
      <c r="E9" s="1136"/>
      <c r="F9" s="1137"/>
      <c r="G9" s="102" t="s">
        <v>404</v>
      </c>
      <c r="H9" s="1137" t="str">
        <f>IF(基本情報入力シート!$D$25="","",基本情報入力シート!$D$25)</f>
        <v/>
      </c>
      <c r="I9" s="1137"/>
      <c r="J9" s="1137"/>
      <c r="K9" s="1137"/>
      <c r="L9" s="1137"/>
      <c r="M9" s="1137"/>
      <c r="N9" s="100"/>
      <c r="O9" s="100"/>
    </row>
    <row r="10" spans="1:16" ht="15" customHeight="1">
      <c r="A10" s="1124"/>
      <c r="B10" s="583" t="s">
        <v>405</v>
      </c>
      <c r="C10" s="1138" t="str">
        <f>IF(基本情報入力シート!$D$26="","",基本情報入力シート!$D$26)</f>
        <v/>
      </c>
      <c r="D10" s="1139"/>
      <c r="E10" s="1139"/>
      <c r="F10" s="1139"/>
      <c r="G10" s="1139"/>
      <c r="H10" s="1139"/>
      <c r="I10" s="1139"/>
      <c r="J10" s="1139"/>
      <c r="K10" s="1139"/>
      <c r="L10" s="1139"/>
      <c r="M10" s="1140"/>
      <c r="N10" s="100"/>
      <c r="O10" s="100"/>
    </row>
    <row r="11" spans="1:16" ht="15" customHeight="1">
      <c r="A11" s="1122" t="s">
        <v>406</v>
      </c>
      <c r="B11" s="108" t="s">
        <v>8</v>
      </c>
      <c r="C11" s="1141" t="str">
        <f>PHONETIC(C12)</f>
        <v/>
      </c>
      <c r="D11" s="1142"/>
      <c r="E11" s="1143"/>
      <c r="F11" s="1144" t="s">
        <v>407</v>
      </c>
      <c r="G11" s="1146"/>
      <c r="H11" s="1147"/>
      <c r="I11" s="1147"/>
      <c r="J11" s="1147"/>
      <c r="K11" s="1147"/>
      <c r="L11" s="1147"/>
      <c r="M11" s="1148"/>
      <c r="N11" s="100"/>
      <c r="O11" s="100"/>
    </row>
    <row r="12" spans="1:16" ht="15" customHeight="1">
      <c r="A12" s="1123"/>
      <c r="B12" s="109" t="s">
        <v>7</v>
      </c>
      <c r="C12" s="1152"/>
      <c r="D12" s="1153"/>
      <c r="E12" s="1154"/>
      <c r="F12" s="1145"/>
      <c r="G12" s="1149"/>
      <c r="H12" s="1150"/>
      <c r="I12" s="1150"/>
      <c r="J12" s="1150"/>
      <c r="K12" s="1150"/>
      <c r="L12" s="1150"/>
      <c r="M12" s="1151"/>
      <c r="N12" s="100"/>
      <c r="O12" s="100"/>
    </row>
    <row r="13" spans="1:16" ht="15" customHeight="1">
      <c r="A13" s="1123"/>
      <c r="B13" s="1155" t="s">
        <v>408</v>
      </c>
      <c r="C13" s="104" t="s">
        <v>409</v>
      </c>
      <c r="D13" s="1158"/>
      <c r="E13" s="1158"/>
      <c r="F13" s="1158"/>
      <c r="G13" s="105" t="s">
        <v>410</v>
      </c>
      <c r="H13" s="105"/>
      <c r="I13" s="105"/>
      <c r="J13" s="105"/>
      <c r="K13" s="105"/>
      <c r="L13" s="105"/>
      <c r="M13" s="106"/>
      <c r="N13" s="100"/>
      <c r="O13" s="100"/>
    </row>
    <row r="14" spans="1:16" ht="15" customHeight="1">
      <c r="A14" s="1123"/>
      <c r="B14" s="1156"/>
      <c r="C14" s="1159"/>
      <c r="D14" s="1160"/>
      <c r="E14" s="1160"/>
      <c r="F14" s="1160"/>
      <c r="G14" s="1160"/>
      <c r="H14" s="1160"/>
      <c r="I14" s="1160"/>
      <c r="J14" s="1160"/>
      <c r="K14" s="1160"/>
      <c r="L14" s="1160"/>
      <c r="M14" s="1161"/>
      <c r="N14" s="100"/>
      <c r="O14" s="100"/>
    </row>
    <row r="15" spans="1:16" ht="15" customHeight="1">
      <c r="A15" s="1123"/>
      <c r="B15" s="1157"/>
      <c r="C15" s="1162"/>
      <c r="D15" s="1163"/>
      <c r="E15" s="1163"/>
      <c r="F15" s="1163"/>
      <c r="G15" s="1163"/>
      <c r="H15" s="1163"/>
      <c r="I15" s="1163"/>
      <c r="J15" s="1163"/>
      <c r="K15" s="1163"/>
      <c r="L15" s="1163"/>
      <c r="M15" s="1164"/>
      <c r="N15" s="100"/>
      <c r="O15" s="100"/>
    </row>
    <row r="16" spans="1:16" ht="15" customHeight="1">
      <c r="A16" s="1123"/>
      <c r="B16" s="1165" t="s">
        <v>411</v>
      </c>
      <c r="C16" s="1166"/>
      <c r="D16" s="1166"/>
      <c r="E16" s="1166"/>
      <c r="F16" s="1166"/>
      <c r="G16" s="1167"/>
      <c r="H16" s="1168"/>
      <c r="I16" s="1169"/>
      <c r="J16" s="1169"/>
      <c r="K16" s="1169"/>
      <c r="L16" s="1169"/>
      <c r="M16" s="1170"/>
      <c r="N16" s="100"/>
      <c r="O16" s="100"/>
    </row>
    <row r="17" spans="1:15" ht="15" customHeight="1">
      <c r="A17" s="1123"/>
      <c r="B17" s="1171" t="s">
        <v>412</v>
      </c>
      <c r="C17" s="1172"/>
      <c r="D17" s="1177" t="s">
        <v>413</v>
      </c>
      <c r="E17" s="1178"/>
      <c r="F17" s="1179"/>
      <c r="G17" s="1179"/>
      <c r="H17" s="1180"/>
      <c r="I17" s="1180"/>
      <c r="J17" s="1180"/>
      <c r="K17" s="1179"/>
      <c r="L17" s="1179"/>
      <c r="M17" s="1181"/>
      <c r="N17" s="100"/>
      <c r="O17" s="100"/>
    </row>
    <row r="18" spans="1:15" ht="15" customHeight="1">
      <c r="A18" s="1123"/>
      <c r="B18" s="1173"/>
      <c r="C18" s="1174"/>
      <c r="D18" s="1182" t="s">
        <v>414</v>
      </c>
      <c r="E18" s="1183"/>
      <c r="F18" s="578"/>
      <c r="G18" s="578"/>
      <c r="H18" s="578"/>
      <c r="I18" s="578"/>
      <c r="J18" s="578"/>
      <c r="K18" s="578"/>
      <c r="L18" s="578"/>
      <c r="M18" s="579"/>
      <c r="N18" s="100"/>
      <c r="O18" s="100"/>
    </row>
    <row r="19" spans="1:15" ht="15" customHeight="1">
      <c r="A19" s="1123"/>
      <c r="B19" s="1175"/>
      <c r="C19" s="1176"/>
      <c r="D19" s="1184"/>
      <c r="E19" s="1185"/>
      <c r="F19" s="584"/>
      <c r="G19" s="584"/>
      <c r="H19" s="584"/>
      <c r="I19" s="584"/>
      <c r="J19" s="584"/>
      <c r="K19" s="584"/>
      <c r="L19" s="584"/>
      <c r="M19" s="110"/>
      <c r="N19" s="100"/>
      <c r="O19" s="100"/>
    </row>
    <row r="20" spans="1:15" ht="15" customHeight="1">
      <c r="A20" s="1122" t="s">
        <v>415</v>
      </c>
      <c r="B20" s="108" t="s">
        <v>8</v>
      </c>
      <c r="C20" s="1141" t="str">
        <f>PHONETIC(C21)</f>
        <v/>
      </c>
      <c r="D20" s="1142"/>
      <c r="E20" s="1143"/>
      <c r="F20" s="1144" t="s">
        <v>407</v>
      </c>
      <c r="G20" s="1146"/>
      <c r="H20" s="1147"/>
      <c r="I20" s="1147"/>
      <c r="J20" s="1147"/>
      <c r="K20" s="1147"/>
      <c r="L20" s="1147"/>
      <c r="M20" s="1148"/>
      <c r="N20" s="100"/>
      <c r="O20" s="100"/>
    </row>
    <row r="21" spans="1:15" ht="15" customHeight="1">
      <c r="A21" s="1123"/>
      <c r="B21" s="109" t="s">
        <v>7</v>
      </c>
      <c r="C21" s="1152"/>
      <c r="D21" s="1153"/>
      <c r="E21" s="1154"/>
      <c r="F21" s="1145"/>
      <c r="G21" s="1149"/>
      <c r="H21" s="1150"/>
      <c r="I21" s="1150"/>
      <c r="J21" s="1150"/>
      <c r="K21" s="1150"/>
      <c r="L21" s="1150"/>
      <c r="M21" s="1151"/>
      <c r="N21" s="100"/>
      <c r="O21" s="100"/>
    </row>
    <row r="22" spans="1:15" ht="15" customHeight="1">
      <c r="A22" s="1123"/>
      <c r="B22" s="1155" t="s">
        <v>408</v>
      </c>
      <c r="C22" s="104" t="s">
        <v>409</v>
      </c>
      <c r="D22" s="1158"/>
      <c r="E22" s="1158"/>
      <c r="F22" s="1158"/>
      <c r="G22" s="105" t="s">
        <v>410</v>
      </c>
      <c r="H22" s="105"/>
      <c r="I22" s="105"/>
      <c r="J22" s="105"/>
      <c r="K22" s="105"/>
      <c r="L22" s="105"/>
      <c r="M22" s="106"/>
      <c r="N22" s="100"/>
      <c r="O22" s="100"/>
    </row>
    <row r="23" spans="1:15" ht="15" customHeight="1">
      <c r="A23" s="1123"/>
      <c r="B23" s="1156"/>
      <c r="C23" s="1159"/>
      <c r="D23" s="1160"/>
      <c r="E23" s="1160"/>
      <c r="F23" s="1160"/>
      <c r="G23" s="1160"/>
      <c r="H23" s="1160"/>
      <c r="I23" s="1160"/>
      <c r="J23" s="1160"/>
      <c r="K23" s="1160"/>
      <c r="L23" s="1160"/>
      <c r="M23" s="1161"/>
      <c r="N23" s="100"/>
      <c r="O23" s="100"/>
    </row>
    <row r="24" spans="1:15" ht="15" customHeight="1">
      <c r="A24" s="1123"/>
      <c r="B24" s="1157"/>
      <c r="C24" s="1162"/>
      <c r="D24" s="1163"/>
      <c r="E24" s="1163"/>
      <c r="F24" s="1163"/>
      <c r="G24" s="1163"/>
      <c r="H24" s="1163"/>
      <c r="I24" s="1163"/>
      <c r="J24" s="1163"/>
      <c r="K24" s="1163"/>
      <c r="L24" s="1163"/>
      <c r="M24" s="1164"/>
      <c r="N24" s="100"/>
      <c r="O24" s="100"/>
    </row>
    <row r="25" spans="1:15" ht="15" customHeight="1">
      <c r="A25" s="1190" t="s">
        <v>17</v>
      </c>
      <c r="B25" s="1120"/>
      <c r="C25" s="1120"/>
      <c r="D25" s="1191"/>
      <c r="E25" s="1191"/>
      <c r="F25" s="1118"/>
      <c r="G25" s="1192"/>
      <c r="H25" s="1193" t="s">
        <v>416</v>
      </c>
      <c r="I25" s="1194"/>
      <c r="J25" s="1194"/>
      <c r="K25" s="1194"/>
      <c r="L25" s="1194"/>
      <c r="M25" s="1195"/>
      <c r="N25" s="101"/>
      <c r="O25" s="100"/>
    </row>
    <row r="26" spans="1:15" ht="15" hidden="1" customHeight="1">
      <c r="A26" s="1196" t="s">
        <v>417</v>
      </c>
      <c r="B26" s="1197"/>
      <c r="C26" s="1197"/>
      <c r="D26" s="1197"/>
      <c r="E26" s="1197"/>
      <c r="F26" s="1197"/>
      <c r="G26" s="1197"/>
      <c r="H26" s="1197"/>
      <c r="I26" s="1197"/>
      <c r="J26" s="1197"/>
      <c r="K26" s="1197"/>
      <c r="L26" s="1197"/>
      <c r="M26" s="1198"/>
      <c r="N26" s="100"/>
      <c r="O26" s="100"/>
    </row>
    <row r="27" spans="1:15" ht="15" hidden="1" customHeight="1">
      <c r="A27" s="1182" t="s">
        <v>6</v>
      </c>
      <c r="B27" s="1199"/>
      <c r="C27" s="1144" t="s">
        <v>418</v>
      </c>
      <c r="D27" s="1144"/>
      <c r="E27" s="1155" t="s">
        <v>5</v>
      </c>
      <c r="F27" s="1132"/>
      <c r="G27" s="580"/>
      <c r="H27" s="580"/>
      <c r="I27" s="580"/>
      <c r="J27" s="580"/>
      <c r="K27" s="580"/>
      <c r="L27" s="580"/>
      <c r="M27" s="581"/>
      <c r="N27" s="100"/>
      <c r="O27" s="100"/>
    </row>
    <row r="28" spans="1:15" ht="15" hidden="1" customHeight="1">
      <c r="A28" s="1200"/>
      <c r="B28" s="1201"/>
      <c r="C28" s="577" t="s">
        <v>4</v>
      </c>
      <c r="D28" s="577" t="s">
        <v>3</v>
      </c>
      <c r="E28" s="577" t="s">
        <v>4</v>
      </c>
      <c r="F28" s="577" t="s">
        <v>3</v>
      </c>
      <c r="G28" s="98"/>
      <c r="H28" s="98"/>
      <c r="I28" s="98"/>
      <c r="J28" s="98"/>
      <c r="K28" s="98"/>
      <c r="L28" s="98"/>
      <c r="M28" s="111"/>
      <c r="N28" s="100"/>
      <c r="O28" s="100"/>
    </row>
    <row r="29" spans="1:15" ht="15" hidden="1" customHeight="1">
      <c r="A29" s="1155" t="s">
        <v>419</v>
      </c>
      <c r="B29" s="1186"/>
      <c r="C29" s="577"/>
      <c r="D29" s="577"/>
      <c r="E29" s="577"/>
      <c r="F29" s="577"/>
      <c r="G29" s="98"/>
      <c r="H29" s="98"/>
      <c r="I29" s="98"/>
      <c r="J29" s="98"/>
      <c r="K29" s="98"/>
      <c r="L29" s="98"/>
      <c r="M29" s="111"/>
      <c r="N29" s="100"/>
      <c r="O29" s="100"/>
    </row>
    <row r="30" spans="1:15" ht="15" hidden="1" customHeight="1">
      <c r="A30" s="1187" t="s">
        <v>420</v>
      </c>
      <c r="B30" s="1188"/>
      <c r="C30" s="577"/>
      <c r="D30" s="577"/>
      <c r="E30" s="577"/>
      <c r="F30" s="577"/>
      <c r="G30" s="98"/>
      <c r="H30" s="98"/>
      <c r="I30" s="98"/>
      <c r="J30" s="98"/>
      <c r="K30" s="98"/>
      <c r="L30" s="98"/>
      <c r="M30" s="111"/>
      <c r="N30" s="100"/>
      <c r="O30" s="100"/>
    </row>
    <row r="31" spans="1:15" ht="15" hidden="1" customHeight="1">
      <c r="A31" s="583" t="s">
        <v>421</v>
      </c>
      <c r="B31" s="112"/>
      <c r="C31" s="1144"/>
      <c r="D31" s="1144"/>
      <c r="E31" s="1144"/>
      <c r="F31" s="1144"/>
      <c r="G31" s="98"/>
      <c r="H31" s="98"/>
      <c r="I31" s="98"/>
      <c r="J31" s="98"/>
      <c r="K31" s="98"/>
      <c r="L31" s="98"/>
      <c r="M31" s="111"/>
      <c r="N31" s="100"/>
      <c r="O31" s="100"/>
    </row>
    <row r="32" spans="1:15" ht="15" hidden="1" customHeight="1">
      <c r="A32" s="583" t="s">
        <v>422</v>
      </c>
      <c r="B32" s="112"/>
      <c r="C32" s="1189"/>
      <c r="D32" s="1189"/>
      <c r="E32" s="1189"/>
      <c r="F32" s="1189"/>
      <c r="G32" s="113"/>
      <c r="H32" s="113"/>
      <c r="I32" s="113"/>
      <c r="J32" s="113"/>
      <c r="K32" s="113"/>
      <c r="L32" s="113"/>
      <c r="M32" s="582"/>
      <c r="N32" s="101"/>
      <c r="O32" s="100"/>
    </row>
    <row r="33" spans="1:15" ht="15" customHeight="1">
      <c r="A33" s="1196" t="s">
        <v>423</v>
      </c>
      <c r="B33" s="1216"/>
      <c r="C33" s="1216"/>
      <c r="D33" s="1216"/>
      <c r="E33" s="1216"/>
      <c r="F33" s="1216"/>
      <c r="G33" s="1216"/>
      <c r="H33" s="1216"/>
      <c r="I33" s="1216"/>
      <c r="J33" s="1216"/>
      <c r="K33" s="1216"/>
      <c r="L33" s="1216"/>
      <c r="M33" s="1217"/>
      <c r="N33" s="101"/>
      <c r="O33" s="100"/>
    </row>
    <row r="34" spans="1:15" ht="15" customHeight="1">
      <c r="A34" s="1177" t="s">
        <v>424</v>
      </c>
      <c r="B34" s="1178"/>
      <c r="C34" s="1218"/>
      <c r="D34" s="1179"/>
      <c r="E34" s="1179"/>
      <c r="F34" s="1179"/>
      <c r="G34" s="1179"/>
      <c r="H34" s="1179"/>
      <c r="I34" s="1179"/>
      <c r="J34" s="1179"/>
      <c r="K34" s="1179"/>
      <c r="L34" s="1179"/>
      <c r="M34" s="1181"/>
      <c r="N34" s="101"/>
      <c r="O34" s="100"/>
    </row>
    <row r="35" spans="1:15" ht="24.95" customHeight="1">
      <c r="A35" s="1219" t="s">
        <v>425</v>
      </c>
      <c r="B35" s="1220"/>
      <c r="C35" s="1221"/>
      <c r="D35" s="1222"/>
      <c r="E35" s="1222"/>
      <c r="F35" s="1222"/>
      <c r="G35" s="1222"/>
      <c r="H35" s="1222"/>
      <c r="I35" s="1222"/>
      <c r="J35" s="1222"/>
      <c r="K35" s="1222"/>
      <c r="L35" s="1222"/>
      <c r="M35" s="1223"/>
    </row>
    <row r="36" spans="1:15" ht="15" customHeight="1">
      <c r="A36" s="1177" t="s">
        <v>2</v>
      </c>
      <c r="B36" s="1178"/>
      <c r="C36" s="1202" t="s">
        <v>426</v>
      </c>
      <c r="D36" s="1203"/>
      <c r="E36" s="1203"/>
      <c r="F36" s="1203"/>
      <c r="G36" s="1203"/>
      <c r="H36" s="1203"/>
      <c r="I36" s="1203"/>
      <c r="J36" s="1203"/>
      <c r="K36" s="1203"/>
      <c r="L36" s="1203"/>
      <c r="M36" s="1204"/>
      <c r="N36" s="100"/>
      <c r="O36" s="100"/>
    </row>
    <row r="37" spans="1:15" ht="15" customHeight="1">
      <c r="A37" s="1177" t="s">
        <v>1</v>
      </c>
      <c r="B37" s="1178"/>
      <c r="C37" s="1202"/>
      <c r="D37" s="1203"/>
      <c r="E37" s="1203"/>
      <c r="F37" s="1203"/>
      <c r="G37" s="1203"/>
      <c r="H37" s="1203"/>
      <c r="I37" s="1203"/>
      <c r="J37" s="1203"/>
      <c r="K37" s="1203"/>
      <c r="L37" s="1203"/>
      <c r="M37" s="1204"/>
      <c r="N37" s="101"/>
      <c r="O37" s="100"/>
    </row>
    <row r="38" spans="1:15" ht="30.75" customHeight="1">
      <c r="A38" s="1205" t="s">
        <v>427</v>
      </c>
      <c r="B38" s="1206"/>
      <c r="C38" s="1207"/>
      <c r="D38" s="1208"/>
      <c r="E38" s="1208"/>
      <c r="F38" s="1208"/>
      <c r="G38" s="1208"/>
      <c r="H38" s="1208"/>
      <c r="I38" s="1208"/>
      <c r="J38" s="1208"/>
      <c r="K38" s="1208"/>
      <c r="L38" s="1208"/>
      <c r="M38" s="1209"/>
      <c r="N38" s="101"/>
      <c r="O38" s="100"/>
    </row>
    <row r="39" spans="1:15" ht="15" customHeight="1">
      <c r="A39" s="1210" t="s">
        <v>428</v>
      </c>
      <c r="B39" s="1211"/>
      <c r="C39" s="576" t="s">
        <v>110</v>
      </c>
      <c r="D39" s="1212"/>
      <c r="E39" s="1212"/>
      <c r="F39" s="1212"/>
      <c r="G39" s="1213" t="s">
        <v>429</v>
      </c>
      <c r="H39" s="1214"/>
      <c r="I39" s="1215"/>
      <c r="J39" s="1215"/>
      <c r="K39" s="1215"/>
      <c r="L39" s="1215"/>
      <c r="M39" s="1215"/>
      <c r="N39" s="101"/>
      <c r="O39" s="100"/>
    </row>
    <row r="40" spans="1:15" ht="15" customHeight="1">
      <c r="A40" s="1196" t="s">
        <v>430</v>
      </c>
      <c r="B40" s="1216"/>
      <c r="C40" s="1216"/>
      <c r="D40" s="1216"/>
      <c r="E40" s="1216"/>
      <c r="F40" s="1216"/>
      <c r="G40" s="1216"/>
      <c r="H40" s="1216"/>
      <c r="I40" s="1216"/>
      <c r="J40" s="1216"/>
      <c r="K40" s="1216"/>
      <c r="L40" s="1216"/>
      <c r="M40" s="1217"/>
      <c r="N40" s="101"/>
      <c r="O40" s="100"/>
    </row>
    <row r="41" spans="1:15" ht="15" customHeight="1">
      <c r="A41" s="1122" t="s">
        <v>401</v>
      </c>
      <c r="B41" s="102" t="s">
        <v>8</v>
      </c>
      <c r="C41" s="1224"/>
      <c r="D41" s="1225"/>
      <c r="E41" s="1225"/>
      <c r="F41" s="1225"/>
      <c r="G41" s="1225"/>
      <c r="H41" s="1225"/>
      <c r="I41" s="1225"/>
      <c r="J41" s="1225"/>
      <c r="K41" s="1225"/>
      <c r="L41" s="1225"/>
      <c r="M41" s="1226"/>
      <c r="N41" s="101"/>
      <c r="O41" s="100"/>
    </row>
    <row r="42" spans="1:15" ht="15" customHeight="1">
      <c r="A42" s="1123"/>
      <c r="B42" s="103" t="s">
        <v>12</v>
      </c>
      <c r="C42" s="1227"/>
      <c r="D42" s="1228"/>
      <c r="E42" s="1228"/>
      <c r="F42" s="1228"/>
      <c r="G42" s="1228"/>
      <c r="H42" s="1228"/>
      <c r="I42" s="1228"/>
      <c r="J42" s="1228"/>
      <c r="K42" s="1228"/>
      <c r="L42" s="1228"/>
      <c r="M42" s="1229"/>
      <c r="N42" s="101"/>
      <c r="O42" s="100"/>
    </row>
    <row r="43" spans="1:15" ht="15" customHeight="1">
      <c r="A43" s="1123"/>
      <c r="B43" s="1132" t="s">
        <v>11</v>
      </c>
      <c r="C43" s="104" t="s">
        <v>409</v>
      </c>
      <c r="D43" s="1158"/>
      <c r="E43" s="1158"/>
      <c r="F43" s="1158"/>
      <c r="G43" s="105" t="s">
        <v>410</v>
      </c>
      <c r="H43" s="105"/>
      <c r="I43" s="105"/>
      <c r="J43" s="105"/>
      <c r="K43" s="105"/>
      <c r="L43" s="105"/>
      <c r="M43" s="106"/>
      <c r="N43" s="101"/>
      <c r="O43" s="100"/>
    </row>
    <row r="44" spans="1:15" ht="15" customHeight="1">
      <c r="A44" s="1123"/>
      <c r="B44" s="1133"/>
      <c r="C44" s="1159"/>
      <c r="D44" s="1160"/>
      <c r="E44" s="1160"/>
      <c r="F44" s="1160"/>
      <c r="G44" s="1160"/>
      <c r="H44" s="1160"/>
      <c r="I44" s="1160"/>
      <c r="J44" s="1160"/>
      <c r="K44" s="1160"/>
      <c r="L44" s="1160"/>
      <c r="M44" s="1161"/>
      <c r="N44" s="101"/>
      <c r="O44" s="100"/>
    </row>
    <row r="45" spans="1:15" ht="15" customHeight="1">
      <c r="A45" s="1123"/>
      <c r="B45" s="1134"/>
      <c r="C45" s="1162"/>
      <c r="D45" s="1163"/>
      <c r="E45" s="1163"/>
      <c r="F45" s="1163"/>
      <c r="G45" s="1163"/>
      <c r="H45" s="1163"/>
      <c r="I45" s="1163"/>
      <c r="J45" s="1163"/>
      <c r="K45" s="1163"/>
      <c r="L45" s="1163"/>
      <c r="M45" s="1164"/>
      <c r="N45" s="101"/>
      <c r="O45" s="100"/>
    </row>
    <row r="46" spans="1:15" ht="15" customHeight="1">
      <c r="A46" s="1123"/>
      <c r="B46" s="107" t="s">
        <v>10</v>
      </c>
      <c r="C46" s="577" t="s">
        <v>9</v>
      </c>
      <c r="D46" s="1230"/>
      <c r="E46" s="1230"/>
      <c r="F46" s="1231"/>
      <c r="G46" s="102" t="s">
        <v>404</v>
      </c>
      <c r="H46" s="1231"/>
      <c r="I46" s="1231"/>
      <c r="J46" s="1231"/>
      <c r="K46" s="1231"/>
      <c r="L46" s="1231"/>
      <c r="M46" s="1231"/>
      <c r="N46" s="101"/>
      <c r="O46" s="100"/>
    </row>
    <row r="47" spans="1:15" ht="15" customHeight="1">
      <c r="A47" s="1124"/>
      <c r="B47" s="583" t="s">
        <v>405</v>
      </c>
      <c r="C47" s="1218"/>
      <c r="D47" s="1179"/>
      <c r="E47" s="1179"/>
      <c r="F47" s="1179"/>
      <c r="G47" s="1179"/>
      <c r="H47" s="1179"/>
      <c r="I47" s="1179"/>
      <c r="J47" s="1179"/>
      <c r="K47" s="1179"/>
      <c r="L47" s="1179"/>
      <c r="M47" s="1181"/>
      <c r="N47" s="101"/>
      <c r="O47" s="100"/>
    </row>
    <row r="48" spans="1:15" ht="15" customHeight="1">
      <c r="A48" s="1122" t="s">
        <v>14</v>
      </c>
      <c r="B48" s="108" t="s">
        <v>8</v>
      </c>
      <c r="C48" s="1236" t="str">
        <f>IF(C42="","",C20)</f>
        <v/>
      </c>
      <c r="D48" s="1237"/>
      <c r="E48" s="1238"/>
      <c r="F48" s="1144" t="s">
        <v>407</v>
      </c>
      <c r="G48" s="1239" t="str">
        <f>IF(C42="","",G20)</f>
        <v/>
      </c>
      <c r="H48" s="1240"/>
      <c r="I48" s="1240"/>
      <c r="J48" s="1240"/>
      <c r="K48" s="1240"/>
      <c r="L48" s="1240"/>
      <c r="M48" s="1241"/>
      <c r="N48" s="101"/>
      <c r="O48" s="100"/>
    </row>
    <row r="49" spans="1:15" ht="15" customHeight="1">
      <c r="A49" s="1235"/>
      <c r="B49" s="109" t="s">
        <v>7</v>
      </c>
      <c r="C49" s="1245" t="str">
        <f>IF(C42="","",C21)</f>
        <v/>
      </c>
      <c r="D49" s="1246"/>
      <c r="E49" s="1247"/>
      <c r="F49" s="1145"/>
      <c r="G49" s="1242"/>
      <c r="H49" s="1243"/>
      <c r="I49" s="1243"/>
      <c r="J49" s="1243"/>
      <c r="K49" s="1243"/>
      <c r="L49" s="1243"/>
      <c r="M49" s="1244"/>
      <c r="N49" s="101"/>
      <c r="O49" s="100"/>
    </row>
    <row r="50" spans="1:15" ht="15" customHeight="1">
      <c r="A50" s="1235"/>
      <c r="B50" s="1155" t="s">
        <v>408</v>
      </c>
      <c r="C50" s="104" t="s">
        <v>409</v>
      </c>
      <c r="D50" s="1248" t="str">
        <f>IF(C42="","",D22)</f>
        <v/>
      </c>
      <c r="E50" s="1248"/>
      <c r="F50" s="1248"/>
      <c r="G50" s="105" t="s">
        <v>410</v>
      </c>
      <c r="H50" s="105"/>
      <c r="I50" s="105"/>
      <c r="J50" s="105"/>
      <c r="K50" s="105"/>
      <c r="L50" s="105"/>
      <c r="M50" s="106"/>
      <c r="N50" s="101"/>
      <c r="O50" s="100"/>
    </row>
    <row r="51" spans="1:15" ht="15" customHeight="1">
      <c r="A51" s="1235"/>
      <c r="B51" s="1156"/>
      <c r="C51" s="890" t="str">
        <f>IF(C42="","",C23)</f>
        <v/>
      </c>
      <c r="D51" s="891"/>
      <c r="E51" s="891"/>
      <c r="F51" s="891"/>
      <c r="G51" s="891"/>
      <c r="H51" s="891"/>
      <c r="I51" s="891"/>
      <c r="J51" s="891"/>
      <c r="K51" s="891"/>
      <c r="L51" s="891"/>
      <c r="M51" s="892"/>
      <c r="N51" s="101"/>
      <c r="O51" s="100"/>
    </row>
    <row r="52" spans="1:15" ht="15" customHeight="1">
      <c r="A52" s="1235"/>
      <c r="B52" s="1157"/>
      <c r="C52" s="893"/>
      <c r="D52" s="894"/>
      <c r="E52" s="894"/>
      <c r="F52" s="894"/>
      <c r="G52" s="894"/>
      <c r="H52" s="894"/>
      <c r="I52" s="894"/>
      <c r="J52" s="894"/>
      <c r="K52" s="894"/>
      <c r="L52" s="894"/>
      <c r="M52" s="895"/>
      <c r="N52" s="101"/>
      <c r="O52" s="100"/>
    </row>
    <row r="53" spans="1:15" ht="15" customHeight="1">
      <c r="A53" s="1190" t="s">
        <v>17</v>
      </c>
      <c r="B53" s="1120"/>
      <c r="C53" s="1120"/>
      <c r="D53" s="1191"/>
      <c r="E53" s="1191"/>
      <c r="F53" s="1118"/>
      <c r="G53" s="1192"/>
      <c r="H53" s="1193" t="s">
        <v>416</v>
      </c>
      <c r="I53" s="1194"/>
      <c r="J53" s="1194"/>
      <c r="K53" s="1194"/>
      <c r="L53" s="1194"/>
      <c r="M53" s="1195"/>
      <c r="N53" s="101"/>
      <c r="O53" s="100"/>
    </row>
    <row r="54" spans="1:15" ht="15" customHeight="1">
      <c r="A54" s="1177" t="s">
        <v>424</v>
      </c>
      <c r="B54" s="1178"/>
      <c r="C54" s="1202"/>
      <c r="D54" s="1203"/>
      <c r="E54" s="1203"/>
      <c r="F54" s="1203"/>
      <c r="G54" s="1203"/>
      <c r="H54" s="1203"/>
      <c r="I54" s="1203"/>
      <c r="J54" s="1203"/>
      <c r="K54" s="1203"/>
      <c r="L54" s="1203"/>
      <c r="M54" s="1204"/>
      <c r="N54" s="101"/>
      <c r="O54" s="100"/>
    </row>
    <row r="55" spans="1:15" ht="25.5" customHeight="1">
      <c r="A55" s="1219" t="s">
        <v>425</v>
      </c>
      <c r="B55" s="1220"/>
      <c r="C55" s="1232"/>
      <c r="D55" s="1233"/>
      <c r="E55" s="1233"/>
      <c r="F55" s="1233"/>
      <c r="G55" s="1233"/>
      <c r="H55" s="1233"/>
      <c r="I55" s="1233"/>
      <c r="J55" s="1233"/>
      <c r="K55" s="1233"/>
      <c r="L55" s="1233"/>
      <c r="M55" s="1234"/>
      <c r="N55" s="101"/>
      <c r="O55" s="100"/>
    </row>
    <row r="56" spans="1:15" ht="15" customHeight="1">
      <c r="A56" s="1177" t="s">
        <v>2</v>
      </c>
      <c r="B56" s="1178"/>
      <c r="C56" s="1202"/>
      <c r="D56" s="1203"/>
      <c r="E56" s="1203"/>
      <c r="F56" s="1203"/>
      <c r="G56" s="1203"/>
      <c r="H56" s="1203"/>
      <c r="I56" s="1203"/>
      <c r="J56" s="1203"/>
      <c r="K56" s="1203"/>
      <c r="L56" s="1203"/>
      <c r="M56" s="1204"/>
      <c r="N56" s="101"/>
      <c r="O56" s="100"/>
    </row>
    <row r="57" spans="1:15" ht="15" customHeight="1">
      <c r="A57" s="1177" t="s">
        <v>1</v>
      </c>
      <c r="B57" s="1178"/>
      <c r="C57" s="1202"/>
      <c r="D57" s="1203"/>
      <c r="E57" s="1203"/>
      <c r="F57" s="1203"/>
      <c r="G57" s="1203"/>
      <c r="H57" s="1203"/>
      <c r="I57" s="1203"/>
      <c r="J57" s="1203"/>
      <c r="K57" s="1203"/>
      <c r="L57" s="1203"/>
      <c r="M57" s="1204"/>
      <c r="N57" s="101"/>
      <c r="O57" s="100"/>
    </row>
    <row r="58" spans="1:15" ht="30.75" customHeight="1">
      <c r="A58" s="1205" t="s">
        <v>427</v>
      </c>
      <c r="B58" s="1206"/>
      <c r="C58" s="1207"/>
      <c r="D58" s="1208"/>
      <c r="E58" s="1208"/>
      <c r="F58" s="1208"/>
      <c r="G58" s="1208"/>
      <c r="H58" s="1208"/>
      <c r="I58" s="1208"/>
      <c r="J58" s="1208"/>
      <c r="K58" s="1208"/>
      <c r="L58" s="1208"/>
      <c r="M58" s="1209"/>
      <c r="N58" s="101"/>
      <c r="O58" s="100"/>
    </row>
    <row r="59" spans="1:15" ht="15" customHeight="1">
      <c r="A59" s="1210" t="s">
        <v>428</v>
      </c>
      <c r="B59" s="1211"/>
      <c r="C59" s="576" t="s">
        <v>110</v>
      </c>
      <c r="D59" s="1212"/>
      <c r="E59" s="1212"/>
      <c r="F59" s="1212"/>
      <c r="G59" s="1213" t="s">
        <v>429</v>
      </c>
      <c r="H59" s="1214"/>
      <c r="I59" s="1215"/>
      <c r="J59" s="1215"/>
      <c r="K59" s="1215"/>
      <c r="L59" s="1215"/>
      <c r="M59" s="1215"/>
      <c r="N59" s="101"/>
      <c r="O59" s="100"/>
    </row>
    <row r="60" spans="1:15" ht="15" customHeight="1">
      <c r="A60" s="98" t="s">
        <v>393</v>
      </c>
      <c r="B60" s="98"/>
      <c r="C60" s="98"/>
      <c r="D60" s="98"/>
      <c r="E60" s="98"/>
      <c r="F60" s="98"/>
      <c r="G60" s="98"/>
      <c r="H60" s="98"/>
      <c r="I60" s="98"/>
      <c r="J60" s="98"/>
      <c r="K60" s="98"/>
      <c r="L60" s="98"/>
      <c r="M60" s="98"/>
      <c r="N60" s="100"/>
      <c r="O60" s="100"/>
    </row>
    <row r="61" spans="1:15" ht="18" customHeight="1">
      <c r="A61" s="1249" t="s">
        <v>431</v>
      </c>
      <c r="B61" s="1249"/>
      <c r="C61" s="1249"/>
      <c r="D61" s="1249"/>
      <c r="E61" s="1249"/>
      <c r="F61" s="1249"/>
      <c r="G61" s="1249"/>
      <c r="H61" s="1249"/>
      <c r="I61" s="1249"/>
      <c r="J61" s="1249"/>
      <c r="K61" s="1249"/>
      <c r="L61" s="1249"/>
      <c r="M61" s="1249"/>
      <c r="N61" s="101"/>
      <c r="O61" s="100"/>
    </row>
    <row r="62" spans="1:15" ht="18" customHeight="1">
      <c r="A62" s="1249" t="s">
        <v>432</v>
      </c>
      <c r="B62" s="1249"/>
      <c r="C62" s="1249"/>
      <c r="D62" s="1249"/>
      <c r="E62" s="1249"/>
      <c r="F62" s="1249"/>
      <c r="G62" s="1249"/>
      <c r="H62" s="1249"/>
      <c r="I62" s="1249"/>
      <c r="J62" s="1249"/>
      <c r="K62" s="1249"/>
      <c r="L62" s="1249"/>
      <c r="M62" s="1249"/>
      <c r="N62" s="101"/>
      <c r="O62" s="100"/>
    </row>
    <row r="63" spans="1:15" ht="30" customHeight="1">
      <c r="A63" s="1249" t="s">
        <v>433</v>
      </c>
      <c r="B63" s="1256"/>
      <c r="C63" s="1256"/>
      <c r="D63" s="1256"/>
      <c r="E63" s="1256"/>
      <c r="F63" s="1256"/>
      <c r="G63" s="1256"/>
      <c r="H63" s="1256"/>
      <c r="I63" s="1256"/>
      <c r="J63" s="1256"/>
      <c r="K63" s="1256"/>
      <c r="L63" s="1256"/>
      <c r="M63" s="1256"/>
      <c r="N63" s="100"/>
      <c r="O63" s="100"/>
    </row>
    <row r="64" spans="1:15" ht="15" customHeight="1">
      <c r="A64" s="114" t="s">
        <v>434</v>
      </c>
      <c r="B64" s="98"/>
      <c r="C64" s="98"/>
      <c r="D64" s="98"/>
      <c r="E64" s="98"/>
      <c r="F64" s="98"/>
      <c r="G64" s="98"/>
      <c r="H64" s="98"/>
      <c r="I64" s="98"/>
      <c r="J64" s="98"/>
      <c r="K64" s="98"/>
      <c r="L64" s="98"/>
      <c r="M64" s="98"/>
      <c r="N64" s="100"/>
      <c r="O64" s="100"/>
    </row>
    <row r="65" spans="1:13" ht="15" customHeight="1">
      <c r="A65" s="115" t="s">
        <v>435</v>
      </c>
    </row>
    <row r="66" spans="1:13" ht="15" customHeight="1">
      <c r="A66" s="1122" t="s">
        <v>436</v>
      </c>
      <c r="B66" s="102" t="s">
        <v>8</v>
      </c>
      <c r="C66" s="1141" t="str">
        <f>PHONETIC(C67)</f>
        <v/>
      </c>
      <c r="D66" s="1142"/>
      <c r="E66" s="1143"/>
      <c r="F66" s="1144" t="s">
        <v>407</v>
      </c>
      <c r="G66" s="1250"/>
      <c r="H66" s="1251"/>
      <c r="I66" s="1251"/>
      <c r="J66" s="1251"/>
      <c r="K66" s="1251"/>
      <c r="L66" s="1251"/>
      <c r="M66" s="1252"/>
    </row>
    <row r="67" spans="1:13" ht="15" customHeight="1">
      <c r="A67" s="1123"/>
      <c r="B67" s="117" t="s">
        <v>7</v>
      </c>
      <c r="C67" s="1152"/>
      <c r="D67" s="1153"/>
      <c r="E67" s="1154"/>
      <c r="F67" s="1145"/>
      <c r="G67" s="1253"/>
      <c r="H67" s="1254"/>
      <c r="I67" s="1254"/>
      <c r="J67" s="1254"/>
      <c r="K67" s="1254"/>
      <c r="L67" s="1254"/>
      <c r="M67" s="1255"/>
    </row>
    <row r="68" spans="1:13" ht="15" customHeight="1">
      <c r="A68" s="1123"/>
      <c r="B68" s="1155" t="s">
        <v>408</v>
      </c>
      <c r="C68" s="104" t="s">
        <v>409</v>
      </c>
      <c r="D68" s="1158"/>
      <c r="E68" s="1158"/>
      <c r="F68" s="1158"/>
      <c r="G68" s="105" t="s">
        <v>410</v>
      </c>
      <c r="H68" s="105"/>
      <c r="I68" s="105"/>
      <c r="J68" s="105"/>
      <c r="K68" s="105"/>
      <c r="L68" s="105"/>
      <c r="M68" s="106"/>
    </row>
    <row r="69" spans="1:13" ht="15" customHeight="1">
      <c r="A69" s="1123"/>
      <c r="B69" s="1156"/>
      <c r="C69" s="1159"/>
      <c r="D69" s="1160"/>
      <c r="E69" s="1160"/>
      <c r="F69" s="1160"/>
      <c r="G69" s="1160"/>
      <c r="H69" s="1160"/>
      <c r="I69" s="1160"/>
      <c r="J69" s="1160"/>
      <c r="K69" s="1160"/>
      <c r="L69" s="1160"/>
      <c r="M69" s="1161"/>
    </row>
    <row r="70" spans="1:13" ht="15" customHeight="1">
      <c r="A70" s="1123"/>
      <c r="B70" s="1157"/>
      <c r="C70" s="1162"/>
      <c r="D70" s="1163"/>
      <c r="E70" s="1163"/>
      <c r="F70" s="1163"/>
      <c r="G70" s="1163"/>
      <c r="H70" s="1163"/>
      <c r="I70" s="1163"/>
      <c r="J70" s="1163"/>
      <c r="K70" s="1163"/>
      <c r="L70" s="1163"/>
      <c r="M70" s="1164"/>
    </row>
    <row r="71" spans="1:13" ht="15" customHeight="1">
      <c r="A71" s="1123"/>
      <c r="B71" s="108" t="s">
        <v>8</v>
      </c>
      <c r="C71" s="1141" t="str">
        <f>PHONETIC(C72)</f>
        <v/>
      </c>
      <c r="D71" s="1142"/>
      <c r="E71" s="1143"/>
      <c r="F71" s="1144" t="s">
        <v>407</v>
      </c>
      <c r="G71" s="1250"/>
      <c r="H71" s="1251"/>
      <c r="I71" s="1251"/>
      <c r="J71" s="1251"/>
      <c r="K71" s="1251"/>
      <c r="L71" s="1251"/>
      <c r="M71" s="1252"/>
    </row>
    <row r="72" spans="1:13" ht="15" customHeight="1">
      <c r="A72" s="1123"/>
      <c r="B72" s="109" t="s">
        <v>7</v>
      </c>
      <c r="C72" s="1152"/>
      <c r="D72" s="1153"/>
      <c r="E72" s="1154"/>
      <c r="F72" s="1145"/>
      <c r="G72" s="1253"/>
      <c r="H72" s="1254"/>
      <c r="I72" s="1254"/>
      <c r="J72" s="1254"/>
      <c r="K72" s="1254"/>
      <c r="L72" s="1254"/>
      <c r="M72" s="1255"/>
    </row>
    <row r="73" spans="1:13" ht="15" customHeight="1">
      <c r="A73" s="1123"/>
      <c r="B73" s="1155" t="s">
        <v>408</v>
      </c>
      <c r="C73" s="104" t="s">
        <v>409</v>
      </c>
      <c r="D73" s="1158"/>
      <c r="E73" s="1158"/>
      <c r="F73" s="1158"/>
      <c r="G73" s="105" t="s">
        <v>410</v>
      </c>
      <c r="H73" s="105"/>
      <c r="I73" s="105"/>
      <c r="J73" s="105"/>
      <c r="K73" s="105"/>
      <c r="L73" s="105"/>
      <c r="M73" s="106"/>
    </row>
    <row r="74" spans="1:13" ht="15" customHeight="1">
      <c r="A74" s="1123"/>
      <c r="B74" s="1156"/>
      <c r="C74" s="1159"/>
      <c r="D74" s="1160"/>
      <c r="E74" s="1160"/>
      <c r="F74" s="1160"/>
      <c r="G74" s="1160"/>
      <c r="H74" s="1160"/>
      <c r="I74" s="1160"/>
      <c r="J74" s="1160"/>
      <c r="K74" s="1160"/>
      <c r="L74" s="1160"/>
      <c r="M74" s="1161"/>
    </row>
    <row r="75" spans="1:13" ht="15" customHeight="1">
      <c r="A75" s="1123"/>
      <c r="B75" s="1157"/>
      <c r="C75" s="1162"/>
      <c r="D75" s="1163"/>
      <c r="E75" s="1163"/>
      <c r="F75" s="1163"/>
      <c r="G75" s="1163"/>
      <c r="H75" s="1163"/>
      <c r="I75" s="1163"/>
      <c r="J75" s="1163"/>
      <c r="K75" s="1163"/>
      <c r="L75" s="1163"/>
      <c r="M75" s="1164"/>
    </row>
    <row r="76" spans="1:13" ht="15" customHeight="1">
      <c r="A76" s="1123"/>
      <c r="B76" s="108" t="s">
        <v>8</v>
      </c>
      <c r="C76" s="1141" t="str">
        <f>PHONETIC(C77)</f>
        <v/>
      </c>
      <c r="D76" s="1142"/>
      <c r="E76" s="1143"/>
      <c r="F76" s="1144" t="s">
        <v>407</v>
      </c>
      <c r="G76" s="1250"/>
      <c r="H76" s="1251"/>
      <c r="I76" s="1251"/>
      <c r="J76" s="1251"/>
      <c r="K76" s="1251"/>
      <c r="L76" s="1251"/>
      <c r="M76" s="1252"/>
    </row>
    <row r="77" spans="1:13" ht="15" customHeight="1">
      <c r="A77" s="1123"/>
      <c r="B77" s="109" t="s">
        <v>7</v>
      </c>
      <c r="C77" s="1152"/>
      <c r="D77" s="1153"/>
      <c r="E77" s="1154"/>
      <c r="F77" s="1145"/>
      <c r="G77" s="1253"/>
      <c r="H77" s="1254"/>
      <c r="I77" s="1254"/>
      <c r="J77" s="1254"/>
      <c r="K77" s="1254"/>
      <c r="L77" s="1254"/>
      <c r="M77" s="1255"/>
    </row>
    <row r="78" spans="1:13" ht="15" customHeight="1">
      <c r="A78" s="1123"/>
      <c r="B78" s="1155" t="s">
        <v>408</v>
      </c>
      <c r="C78" s="104" t="s">
        <v>409</v>
      </c>
      <c r="D78" s="1158"/>
      <c r="E78" s="1158"/>
      <c r="F78" s="1158"/>
      <c r="G78" s="105" t="s">
        <v>410</v>
      </c>
      <c r="H78" s="105"/>
      <c r="I78" s="105"/>
      <c r="J78" s="105"/>
      <c r="K78" s="105"/>
      <c r="L78" s="105"/>
      <c r="M78" s="106"/>
    </row>
    <row r="79" spans="1:13" ht="15" customHeight="1">
      <c r="A79" s="1123"/>
      <c r="B79" s="1156"/>
      <c r="C79" s="1159"/>
      <c r="D79" s="1160"/>
      <c r="E79" s="1160"/>
      <c r="F79" s="1160"/>
      <c r="G79" s="1160"/>
      <c r="H79" s="1160"/>
      <c r="I79" s="1160"/>
      <c r="J79" s="1160"/>
      <c r="K79" s="1160"/>
      <c r="L79" s="1160"/>
      <c r="M79" s="1161"/>
    </row>
    <row r="80" spans="1:13" ht="15" customHeight="1">
      <c r="A80" s="1123"/>
      <c r="B80" s="1157"/>
      <c r="C80" s="1162"/>
      <c r="D80" s="1163"/>
      <c r="E80" s="1163"/>
      <c r="F80" s="1163"/>
      <c r="G80" s="1163"/>
      <c r="H80" s="1163"/>
      <c r="I80" s="1163"/>
      <c r="J80" s="1163"/>
      <c r="K80" s="1163"/>
      <c r="L80" s="1163"/>
      <c r="M80" s="1164"/>
    </row>
    <row r="81" spans="1:13" ht="15" customHeight="1">
      <c r="A81" s="1123"/>
      <c r="B81" s="108" t="s">
        <v>8</v>
      </c>
      <c r="C81" s="1141" t="str">
        <f>PHONETIC(C82)</f>
        <v/>
      </c>
      <c r="D81" s="1142"/>
      <c r="E81" s="1143"/>
      <c r="F81" s="1144" t="s">
        <v>407</v>
      </c>
      <c r="G81" s="1250"/>
      <c r="H81" s="1251"/>
      <c r="I81" s="1251"/>
      <c r="J81" s="1251"/>
      <c r="K81" s="1251"/>
      <c r="L81" s="1251"/>
      <c r="M81" s="1252"/>
    </row>
    <row r="82" spans="1:13" ht="15" customHeight="1">
      <c r="A82" s="1123"/>
      <c r="B82" s="109" t="s">
        <v>7</v>
      </c>
      <c r="C82" s="1152"/>
      <c r="D82" s="1153"/>
      <c r="E82" s="1154"/>
      <c r="F82" s="1145"/>
      <c r="G82" s="1253"/>
      <c r="H82" s="1254"/>
      <c r="I82" s="1254"/>
      <c r="J82" s="1254"/>
      <c r="K82" s="1254"/>
      <c r="L82" s="1254"/>
      <c r="M82" s="1255"/>
    </row>
    <row r="83" spans="1:13" ht="15" customHeight="1">
      <c r="A83" s="1123"/>
      <c r="B83" s="1155" t="s">
        <v>408</v>
      </c>
      <c r="C83" s="104" t="s">
        <v>409</v>
      </c>
      <c r="D83" s="1158"/>
      <c r="E83" s="1158"/>
      <c r="F83" s="1158"/>
      <c r="G83" s="105" t="s">
        <v>410</v>
      </c>
      <c r="H83" s="105"/>
      <c r="I83" s="105"/>
      <c r="J83" s="105"/>
      <c r="K83" s="105"/>
      <c r="L83" s="105"/>
      <c r="M83" s="106"/>
    </row>
    <row r="84" spans="1:13" ht="15" customHeight="1">
      <c r="A84" s="1123"/>
      <c r="B84" s="1156"/>
      <c r="C84" s="1159"/>
      <c r="D84" s="1160"/>
      <c r="E84" s="1160"/>
      <c r="F84" s="1160"/>
      <c r="G84" s="1160"/>
      <c r="H84" s="1160"/>
      <c r="I84" s="1160"/>
      <c r="J84" s="1160"/>
      <c r="K84" s="1160"/>
      <c r="L84" s="1160"/>
      <c r="M84" s="1161"/>
    </row>
    <row r="85" spans="1:13" ht="15" customHeight="1">
      <c r="A85" s="1123"/>
      <c r="B85" s="1157"/>
      <c r="C85" s="1162"/>
      <c r="D85" s="1163"/>
      <c r="E85" s="1163"/>
      <c r="F85" s="1163"/>
      <c r="G85" s="1163"/>
      <c r="H85" s="1163"/>
      <c r="I85" s="1163"/>
      <c r="J85" s="1163"/>
      <c r="K85" s="1163"/>
      <c r="L85" s="1163"/>
      <c r="M85" s="1164"/>
    </row>
    <row r="86" spans="1:13" ht="15" customHeight="1">
      <c r="A86" s="1123"/>
      <c r="B86" s="108" t="s">
        <v>8</v>
      </c>
      <c r="C86" s="1141" t="str">
        <f>PHONETIC(C87)</f>
        <v/>
      </c>
      <c r="D86" s="1142"/>
      <c r="E86" s="1143"/>
      <c r="F86" s="1144" t="s">
        <v>407</v>
      </c>
      <c r="G86" s="1250"/>
      <c r="H86" s="1251"/>
      <c r="I86" s="1251"/>
      <c r="J86" s="1251"/>
      <c r="K86" s="1251"/>
      <c r="L86" s="1251"/>
      <c r="M86" s="1252"/>
    </row>
    <row r="87" spans="1:13" ht="15" customHeight="1">
      <c r="A87" s="1123"/>
      <c r="B87" s="109" t="s">
        <v>7</v>
      </c>
      <c r="C87" s="1152"/>
      <c r="D87" s="1153"/>
      <c r="E87" s="1154"/>
      <c r="F87" s="1145"/>
      <c r="G87" s="1253"/>
      <c r="H87" s="1254"/>
      <c r="I87" s="1254"/>
      <c r="J87" s="1254"/>
      <c r="K87" s="1254"/>
      <c r="L87" s="1254"/>
      <c r="M87" s="1255"/>
    </row>
    <row r="88" spans="1:13" ht="15" customHeight="1">
      <c r="A88" s="1123"/>
      <c r="B88" s="1155" t="s">
        <v>408</v>
      </c>
      <c r="C88" s="104" t="s">
        <v>409</v>
      </c>
      <c r="D88" s="1158"/>
      <c r="E88" s="1158"/>
      <c r="F88" s="1158"/>
      <c r="G88" s="105" t="s">
        <v>410</v>
      </c>
      <c r="H88" s="105"/>
      <c r="I88" s="105"/>
      <c r="J88" s="105"/>
      <c r="K88" s="105"/>
      <c r="L88" s="105"/>
      <c r="M88" s="106"/>
    </row>
    <row r="89" spans="1:13" ht="15" customHeight="1">
      <c r="A89" s="1123"/>
      <c r="B89" s="1156"/>
      <c r="C89" s="1159"/>
      <c r="D89" s="1160"/>
      <c r="E89" s="1160"/>
      <c r="F89" s="1160"/>
      <c r="G89" s="1160"/>
      <c r="H89" s="1160"/>
      <c r="I89" s="1160"/>
      <c r="J89" s="1160"/>
      <c r="K89" s="1160"/>
      <c r="L89" s="1160"/>
      <c r="M89" s="1161"/>
    </row>
    <row r="90" spans="1:13" ht="15" customHeight="1">
      <c r="A90" s="1123"/>
      <c r="B90" s="1157"/>
      <c r="C90" s="1162"/>
      <c r="D90" s="1163"/>
      <c r="E90" s="1163"/>
      <c r="F90" s="1163"/>
      <c r="G90" s="1163"/>
      <c r="H90" s="1163"/>
      <c r="I90" s="1163"/>
      <c r="J90" s="1163"/>
      <c r="K90" s="1163"/>
      <c r="L90" s="1163"/>
      <c r="M90" s="1164"/>
    </row>
    <row r="91" spans="1:13" ht="15" customHeight="1">
      <c r="A91" s="1123"/>
      <c r="B91" s="108" t="s">
        <v>8</v>
      </c>
      <c r="C91" s="1141" t="str">
        <f>PHONETIC(C92)</f>
        <v/>
      </c>
      <c r="D91" s="1142"/>
      <c r="E91" s="1143"/>
      <c r="F91" s="1144" t="s">
        <v>407</v>
      </c>
      <c r="G91" s="1250"/>
      <c r="H91" s="1251"/>
      <c r="I91" s="1251"/>
      <c r="J91" s="1251"/>
      <c r="K91" s="1251"/>
      <c r="L91" s="1251"/>
      <c r="M91" s="1252"/>
    </row>
    <row r="92" spans="1:13" ht="15" customHeight="1">
      <c r="A92" s="1123"/>
      <c r="B92" s="109" t="s">
        <v>7</v>
      </c>
      <c r="C92" s="1152"/>
      <c r="D92" s="1153"/>
      <c r="E92" s="1154"/>
      <c r="F92" s="1145"/>
      <c r="G92" s="1253"/>
      <c r="H92" s="1254"/>
      <c r="I92" s="1254"/>
      <c r="J92" s="1254"/>
      <c r="K92" s="1254"/>
      <c r="L92" s="1254"/>
      <c r="M92" s="1255"/>
    </row>
    <row r="93" spans="1:13" ht="15" customHeight="1">
      <c r="A93" s="1123"/>
      <c r="B93" s="1155" t="s">
        <v>408</v>
      </c>
      <c r="C93" s="104" t="s">
        <v>409</v>
      </c>
      <c r="D93" s="1158"/>
      <c r="E93" s="1158"/>
      <c r="F93" s="1158"/>
      <c r="G93" s="105" t="s">
        <v>410</v>
      </c>
      <c r="H93" s="105"/>
      <c r="I93" s="105"/>
      <c r="J93" s="105"/>
      <c r="K93" s="105"/>
      <c r="L93" s="105"/>
      <c r="M93" s="106"/>
    </row>
    <row r="94" spans="1:13" ht="15" customHeight="1">
      <c r="A94" s="1123"/>
      <c r="B94" s="1156"/>
      <c r="C94" s="1159"/>
      <c r="D94" s="1160"/>
      <c r="E94" s="1160"/>
      <c r="F94" s="1160"/>
      <c r="G94" s="1160"/>
      <c r="H94" s="1160"/>
      <c r="I94" s="1160"/>
      <c r="J94" s="1160"/>
      <c r="K94" s="1160"/>
      <c r="L94" s="1160"/>
      <c r="M94" s="1161"/>
    </row>
    <row r="95" spans="1:13" ht="15" customHeight="1">
      <c r="A95" s="1124"/>
      <c r="B95" s="1157"/>
      <c r="C95" s="1162"/>
      <c r="D95" s="1163"/>
      <c r="E95" s="1163"/>
      <c r="F95" s="1163"/>
      <c r="G95" s="1163"/>
      <c r="H95" s="1163"/>
      <c r="I95" s="1163"/>
      <c r="J95" s="1163"/>
      <c r="K95" s="1163"/>
      <c r="L95" s="1163"/>
      <c r="M95" s="1164"/>
    </row>
    <row r="96" spans="1:13" ht="5.0999999999999996" customHeight="1"/>
    <row r="97" spans="1:13" ht="15" customHeight="1">
      <c r="A97" s="115" t="s">
        <v>437</v>
      </c>
    </row>
    <row r="98" spans="1:13" ht="15" customHeight="1">
      <c r="A98" s="1257" t="s">
        <v>428</v>
      </c>
      <c r="B98" s="1258"/>
      <c r="C98" s="576" t="s">
        <v>110</v>
      </c>
      <c r="D98" s="1212"/>
      <c r="E98" s="1212"/>
      <c r="F98" s="1212"/>
      <c r="G98" s="1213" t="s">
        <v>429</v>
      </c>
      <c r="H98" s="1214"/>
      <c r="I98" s="1215"/>
      <c r="J98" s="1215"/>
      <c r="K98" s="1215"/>
      <c r="L98" s="1215"/>
      <c r="M98" s="1215"/>
    </row>
    <row r="99" spans="1:13" ht="15" customHeight="1">
      <c r="A99" s="1259"/>
      <c r="B99" s="1260"/>
      <c r="C99" s="576" t="s">
        <v>110</v>
      </c>
      <c r="D99" s="1212"/>
      <c r="E99" s="1212"/>
      <c r="F99" s="1212"/>
      <c r="G99" s="1213" t="s">
        <v>429</v>
      </c>
      <c r="H99" s="1214"/>
      <c r="I99" s="1215"/>
      <c r="J99" s="1215"/>
      <c r="K99" s="1215"/>
      <c r="L99" s="1215"/>
      <c r="M99" s="1215"/>
    </row>
    <row r="100" spans="1:13" ht="15" customHeight="1">
      <c r="A100" s="1259"/>
      <c r="B100" s="1260"/>
      <c r="C100" s="576" t="s">
        <v>110</v>
      </c>
      <c r="D100" s="1212"/>
      <c r="E100" s="1212"/>
      <c r="F100" s="1212"/>
      <c r="G100" s="1213" t="s">
        <v>429</v>
      </c>
      <c r="H100" s="1214"/>
      <c r="I100" s="1215"/>
      <c r="J100" s="1215"/>
      <c r="K100" s="1215"/>
      <c r="L100" s="1215"/>
      <c r="M100" s="1215"/>
    </row>
    <row r="101" spans="1:13" ht="15" customHeight="1">
      <c r="A101" s="1259"/>
      <c r="B101" s="1260"/>
      <c r="C101" s="576" t="s">
        <v>110</v>
      </c>
      <c r="D101" s="1212"/>
      <c r="E101" s="1212"/>
      <c r="F101" s="1212"/>
      <c r="G101" s="1213" t="s">
        <v>429</v>
      </c>
      <c r="H101" s="1214"/>
      <c r="I101" s="1215"/>
      <c r="J101" s="1215"/>
      <c r="K101" s="1215"/>
      <c r="L101" s="1215"/>
      <c r="M101" s="1215"/>
    </row>
    <row r="102" spans="1:13" ht="15" customHeight="1">
      <c r="A102" s="1261"/>
      <c r="B102" s="1262"/>
      <c r="C102" s="576" t="s">
        <v>110</v>
      </c>
      <c r="D102" s="1212"/>
      <c r="E102" s="1212"/>
      <c r="F102" s="1212"/>
      <c r="G102" s="1213" t="s">
        <v>429</v>
      </c>
      <c r="H102" s="1214"/>
      <c r="I102" s="1215"/>
      <c r="J102" s="1215"/>
      <c r="K102" s="1215"/>
      <c r="L102" s="1215"/>
      <c r="M102" s="1215"/>
    </row>
  </sheetData>
  <mergeCells count="159">
    <mergeCell ref="D101:F101"/>
    <mergeCell ref="G101:H101"/>
    <mergeCell ref="I101:M101"/>
    <mergeCell ref="D102:F102"/>
    <mergeCell ref="G102:H102"/>
    <mergeCell ref="I102:M102"/>
    <mergeCell ref="A98:B102"/>
    <mergeCell ref="D98:F98"/>
    <mergeCell ref="G98:H98"/>
    <mergeCell ref="I98:M98"/>
    <mergeCell ref="D99:F99"/>
    <mergeCell ref="G99:H99"/>
    <mergeCell ref="I99:M99"/>
    <mergeCell ref="D100:F100"/>
    <mergeCell ref="G100:H100"/>
    <mergeCell ref="I100:M100"/>
    <mergeCell ref="B93:B95"/>
    <mergeCell ref="D93:F93"/>
    <mergeCell ref="C94:M95"/>
    <mergeCell ref="C86:E86"/>
    <mergeCell ref="F86:F87"/>
    <mergeCell ref="G86:M87"/>
    <mergeCell ref="C87:E87"/>
    <mergeCell ref="B88:B90"/>
    <mergeCell ref="D88:F88"/>
    <mergeCell ref="C89:M90"/>
    <mergeCell ref="F76:F77"/>
    <mergeCell ref="G76:M77"/>
    <mergeCell ref="C77:E77"/>
    <mergeCell ref="B78:B80"/>
    <mergeCell ref="D78:F78"/>
    <mergeCell ref="C79:M80"/>
    <mergeCell ref="C91:E91"/>
    <mergeCell ref="F91:F92"/>
    <mergeCell ref="G91:M92"/>
    <mergeCell ref="C92:E92"/>
    <mergeCell ref="F71:F72"/>
    <mergeCell ref="G71:M72"/>
    <mergeCell ref="C72:E72"/>
    <mergeCell ref="B73:B75"/>
    <mergeCell ref="D73:F73"/>
    <mergeCell ref="C74:M75"/>
    <mergeCell ref="A63:M63"/>
    <mergeCell ref="A66:A95"/>
    <mergeCell ref="C66:E66"/>
    <mergeCell ref="F66:F67"/>
    <mergeCell ref="G66:M67"/>
    <mergeCell ref="C67:E67"/>
    <mergeCell ref="B68:B70"/>
    <mergeCell ref="D68:F68"/>
    <mergeCell ref="C69:M70"/>
    <mergeCell ref="C71:E71"/>
    <mergeCell ref="C81:E81"/>
    <mergeCell ref="F81:F82"/>
    <mergeCell ref="G81:M82"/>
    <mergeCell ref="C82:E82"/>
    <mergeCell ref="B83:B85"/>
    <mergeCell ref="D83:F83"/>
    <mergeCell ref="C84:M85"/>
    <mergeCell ref="C76:E76"/>
    <mergeCell ref="A59:B59"/>
    <mergeCell ref="D59:F59"/>
    <mergeCell ref="G59:H59"/>
    <mergeCell ref="I59:M59"/>
    <mergeCell ref="A61:M61"/>
    <mergeCell ref="A62:M62"/>
    <mergeCell ref="A56:B56"/>
    <mergeCell ref="C56:M56"/>
    <mergeCell ref="A57:B57"/>
    <mergeCell ref="C57:M57"/>
    <mergeCell ref="A58:B58"/>
    <mergeCell ref="C58:M58"/>
    <mergeCell ref="A53:G53"/>
    <mergeCell ref="H53:M53"/>
    <mergeCell ref="A54:B54"/>
    <mergeCell ref="C54:M54"/>
    <mergeCell ref="A55:B55"/>
    <mergeCell ref="C55:M55"/>
    <mergeCell ref="A48:A52"/>
    <mergeCell ref="C48:E48"/>
    <mergeCell ref="F48:F49"/>
    <mergeCell ref="G48:M49"/>
    <mergeCell ref="C49:E49"/>
    <mergeCell ref="B50:B52"/>
    <mergeCell ref="D50:F50"/>
    <mergeCell ref="C51:M52"/>
    <mergeCell ref="A40:M40"/>
    <mergeCell ref="A41:A47"/>
    <mergeCell ref="C41:M41"/>
    <mergeCell ref="C42:M42"/>
    <mergeCell ref="B43:B45"/>
    <mergeCell ref="D43:F43"/>
    <mergeCell ref="C44:M45"/>
    <mergeCell ref="D46:F46"/>
    <mergeCell ref="H46:M46"/>
    <mergeCell ref="C47:M47"/>
    <mergeCell ref="A37:B37"/>
    <mergeCell ref="C37:M37"/>
    <mergeCell ref="A38:B38"/>
    <mergeCell ref="C38:M38"/>
    <mergeCell ref="A39:B39"/>
    <mergeCell ref="D39:F39"/>
    <mergeCell ref="G39:H39"/>
    <mergeCell ref="I39:M39"/>
    <mergeCell ref="A33:M33"/>
    <mergeCell ref="A34:B34"/>
    <mergeCell ref="C34:M34"/>
    <mergeCell ref="A35:B35"/>
    <mergeCell ref="C35:M35"/>
    <mergeCell ref="A36:B36"/>
    <mergeCell ref="C36:M36"/>
    <mergeCell ref="A29:B29"/>
    <mergeCell ref="A30:B30"/>
    <mergeCell ref="C31:D31"/>
    <mergeCell ref="E31:F31"/>
    <mergeCell ref="C32:D32"/>
    <mergeCell ref="E32:F32"/>
    <mergeCell ref="A25:G25"/>
    <mergeCell ref="H25:M25"/>
    <mergeCell ref="A26:M26"/>
    <mergeCell ref="A27:B28"/>
    <mergeCell ref="C27:D27"/>
    <mergeCell ref="E27:F27"/>
    <mergeCell ref="A11:A19"/>
    <mergeCell ref="C11:E11"/>
    <mergeCell ref="F11:F12"/>
    <mergeCell ref="G11:M12"/>
    <mergeCell ref="C12:E12"/>
    <mergeCell ref="B13:B15"/>
    <mergeCell ref="A20:A24"/>
    <mergeCell ref="C20:E20"/>
    <mergeCell ref="F20:F21"/>
    <mergeCell ref="G20:M21"/>
    <mergeCell ref="C21:E21"/>
    <mergeCell ref="B22:B24"/>
    <mergeCell ref="D22:F22"/>
    <mergeCell ref="C23:M24"/>
    <mergeCell ref="D13:F13"/>
    <mergeCell ref="C14:M15"/>
    <mergeCell ref="B16:G16"/>
    <mergeCell ref="H16:M16"/>
    <mergeCell ref="B17:C19"/>
    <mergeCell ref="D17:E17"/>
    <mergeCell ref="F17:M17"/>
    <mergeCell ref="D18:E19"/>
    <mergeCell ref="N1:P1"/>
    <mergeCell ref="A3:D3"/>
    <mergeCell ref="E3:F3"/>
    <mergeCell ref="H3:K3"/>
    <mergeCell ref="L3:M3"/>
    <mergeCell ref="A4:A10"/>
    <mergeCell ref="C4:M4"/>
    <mergeCell ref="C5:M5"/>
    <mergeCell ref="B6:B8"/>
    <mergeCell ref="D6:F6"/>
    <mergeCell ref="C7:M8"/>
    <mergeCell ref="D9:F9"/>
    <mergeCell ref="H9:M9"/>
    <mergeCell ref="C10:M10"/>
  </mergeCells>
  <phoneticPr fontId="29"/>
  <dataValidations count="4">
    <dataValidation operator="greaterThanOrEqual" allowBlank="1" showInputMessage="1" showErrorMessage="1" sqref="C35:M35"/>
    <dataValidation type="whole" operator="greaterThanOrEqual" allowBlank="1" showInputMessage="1" showErrorMessage="1" sqref="C34:M34 C55 C54:M54">
      <formula1>0</formula1>
    </dataValidation>
    <dataValidation imeMode="fullKatakana" allowBlank="1" showInputMessage="1" showErrorMessage="1" sqref="C4:M4 C11:E11 C20:E20 C66:E66 C71:E71 C76:E76 C81:E81 C86:E86 C91:E91 C41:M41 C48:E48"/>
    <dataValidation type="list" allowBlank="1" showInputMessage="1" showErrorMessage="1" sqref="G3 L3:M3">
      <formula1>"○"</formula1>
    </dataValidation>
  </dataValidations>
  <hyperlinks>
    <hyperlink ref="N1" location="目次!A1" display="目次に戻る"/>
    <hyperlink ref="N1:P1" location="目次!A6" display="目次に戻る"/>
  </hyperlinks>
  <printOptions horizontalCentered="1"/>
  <pageMargins left="0.39370078740157483" right="0.39370078740157483" top="0.39370078740157483" bottom="0.19685039370078741" header="0.51181102362204722" footer="0.43307086614173229"/>
  <pageSetup paperSize="9" scale="88" fitToWidth="0" fitToHeight="0" orientation="portrait" blackAndWhite="1" r:id="rId1"/>
  <headerFooter alignWithMargins="0"/>
  <rowBreaks count="1" manualBreakCount="1">
    <brk id="63" max="1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47</vt:i4>
      </vt:variant>
      <vt:variant>
        <vt:lpstr>名前付き一覧</vt:lpstr>
      </vt:variant>
      <vt:variant>
        <vt:i4>46</vt:i4>
      </vt:variant>
    </vt:vector>
  </HeadingPairs>
  <TitlesOfParts>
    <vt:vector size="93" baseType="lpstr">
      <vt:lpstr>はじめに</vt:lpstr>
      <vt:lpstr>基本情報入力シート</vt:lpstr>
      <vt:lpstr>提出書類一覧表</vt:lpstr>
      <vt:lpstr>目次</vt:lpstr>
      <vt:lpstr>指定・更新申請</vt:lpstr>
      <vt:lpstr>変更申請</vt:lpstr>
      <vt:lpstr>事業等開始・変更</vt:lpstr>
      <vt:lpstr>変更届</vt:lpstr>
      <vt:lpstr>付表8</vt:lpstr>
      <vt:lpstr>勤務形態一覧表（就労継続支援A型・B型）</vt:lpstr>
      <vt:lpstr>勤務形態一覧表（就労継続支援A型・B型）従</vt:lpstr>
      <vt:lpstr>経歴書（管理者）</vt:lpstr>
      <vt:lpstr>経歴書（サビ管）</vt:lpstr>
      <vt:lpstr>経歴書（サビ管2）</vt:lpstr>
      <vt:lpstr>経歴書（サビ管3）</vt:lpstr>
      <vt:lpstr>経歴書（サビ管4）</vt:lpstr>
      <vt:lpstr>経歴書（サビ管5）</vt:lpstr>
      <vt:lpstr>経歴書（サビ管6）</vt:lpstr>
      <vt:lpstr>経歴書（サビ管7）</vt:lpstr>
      <vt:lpstr>位置図</vt:lpstr>
      <vt:lpstr>平面図</vt:lpstr>
      <vt:lpstr>概要写真</vt:lpstr>
      <vt:lpstr>設備・備品</vt:lpstr>
      <vt:lpstr>主対象_者</vt:lpstr>
      <vt:lpstr>苦情解決_者</vt:lpstr>
      <vt:lpstr>誓約書</vt:lpstr>
      <vt:lpstr>誓約書別紙①</vt:lpstr>
      <vt:lpstr>役員等名簿</vt:lpstr>
      <vt:lpstr>協力医療機関</vt:lpstr>
      <vt:lpstr>利用予定者名簿</vt:lpstr>
      <vt:lpstr>近隣住民報告書</vt:lpstr>
      <vt:lpstr>介護給付費等届出書</vt:lpstr>
      <vt:lpstr>介護給付費等　体制等状況一覧</vt:lpstr>
      <vt:lpstr>就労継続支援A型・基本報酬算定区分</vt:lpstr>
      <vt:lpstr>福祉専門職員配置等加算（短期入所以外）</vt:lpstr>
      <vt:lpstr>視覚・聴覚言語障害者支援体制加算(Ⅰ)</vt:lpstr>
      <vt:lpstr>視覚・聴覚言語障害者支援体制加算(Ⅱ)</vt:lpstr>
      <vt:lpstr>重度者支援体制加算 </vt:lpstr>
      <vt:lpstr>就労移行支援体制加算</vt:lpstr>
      <vt:lpstr>賃金向上達成指導員配置加算</vt:lpstr>
      <vt:lpstr>送迎加算</vt:lpstr>
      <vt:lpstr>食事提供体制加算</vt:lpstr>
      <vt:lpstr>社会生活支援特別加算</vt:lpstr>
      <vt:lpstr>地域生活支援拠点等に関連する加算の届出 </vt:lpstr>
      <vt:lpstr>高次脳機能障害者支援体制加算</vt:lpstr>
      <vt:lpstr>業管登録(者)</vt:lpstr>
      <vt:lpstr>業管変更(者)</vt:lpstr>
      <vt:lpstr>'重度者支援体制加算 '!Excel_BuiltIn_Print_Area</vt:lpstr>
      <vt:lpstr>位置図!Print_Area</vt:lpstr>
      <vt:lpstr>'介護給付費等　体制等状況一覧'!Print_Area</vt:lpstr>
      <vt:lpstr>介護給付費等届出書!Print_Area</vt:lpstr>
      <vt:lpstr>概要写真!Print_Area</vt:lpstr>
      <vt:lpstr>協力医療機関!Print_Area</vt:lpstr>
      <vt:lpstr>'業管登録(者)'!Print_Area</vt:lpstr>
      <vt:lpstr>'業管変更(者)'!Print_Area</vt:lpstr>
      <vt:lpstr>'勤務形態一覧表（就労継続支援A型・B型）'!Print_Area</vt:lpstr>
      <vt:lpstr>'勤務形態一覧表（就労継続支援A型・B型）従'!Print_Area</vt:lpstr>
      <vt:lpstr>近隣住民報告書!Print_Area</vt:lpstr>
      <vt:lpstr>苦情解決_者!Print_Area</vt:lpstr>
      <vt:lpstr>'経歴書（サビ管）'!Print_Area</vt:lpstr>
      <vt:lpstr>'経歴書（サビ管2）'!Print_Area</vt:lpstr>
      <vt:lpstr>'経歴書（サビ管3）'!Print_Area</vt:lpstr>
      <vt:lpstr>'経歴書（サビ管4）'!Print_Area</vt:lpstr>
      <vt:lpstr>'経歴書（サビ管5）'!Print_Area</vt:lpstr>
      <vt:lpstr>'経歴書（サビ管6）'!Print_Area</vt:lpstr>
      <vt:lpstr>'経歴書（サビ管7）'!Print_Area</vt:lpstr>
      <vt:lpstr>'経歴書（管理者）'!Print_Area</vt:lpstr>
      <vt:lpstr>高次脳機能障害者支援体制加算!Print_Area</vt:lpstr>
      <vt:lpstr>指定・更新申請!Print_Area</vt:lpstr>
      <vt:lpstr>'視覚・聴覚言語障害者支援体制加算(Ⅰ)'!Print_Area</vt:lpstr>
      <vt:lpstr>'視覚・聴覚言語障害者支援体制加算(Ⅱ)'!Print_Area</vt:lpstr>
      <vt:lpstr>事業等開始・変更!Print_Area</vt:lpstr>
      <vt:lpstr>社会生活支援特別加算!Print_Area</vt:lpstr>
      <vt:lpstr>主対象_者!Print_Area</vt:lpstr>
      <vt:lpstr>就労移行支援体制加算!Print_Area</vt:lpstr>
      <vt:lpstr>就労継続支援A型・基本報酬算定区分!Print_Area</vt:lpstr>
      <vt:lpstr>'重度者支援体制加算 '!Print_Area</vt:lpstr>
      <vt:lpstr>食事提供体制加算!Print_Area</vt:lpstr>
      <vt:lpstr>誓約書!Print_Area</vt:lpstr>
      <vt:lpstr>誓約書別紙①!Print_Area</vt:lpstr>
      <vt:lpstr>設備・備品!Print_Area</vt:lpstr>
      <vt:lpstr>送迎加算!Print_Area</vt:lpstr>
      <vt:lpstr>'地域生活支援拠点等に関連する加算の届出 '!Print_Area</vt:lpstr>
      <vt:lpstr>賃金向上達成指導員配置加算!Print_Area</vt:lpstr>
      <vt:lpstr>提出書類一覧表!Print_Area</vt:lpstr>
      <vt:lpstr>付表8!Print_Area</vt:lpstr>
      <vt:lpstr>'福祉専門職員配置等加算（短期入所以外）'!Print_Area</vt:lpstr>
      <vt:lpstr>平面図!Print_Area</vt:lpstr>
      <vt:lpstr>変更申請!Print_Area</vt:lpstr>
      <vt:lpstr>変更届!Print_Area</vt:lpstr>
      <vt:lpstr>目次!Print_Area</vt:lpstr>
      <vt:lpstr>役員等名簿!Print_Area</vt:lpstr>
      <vt:lpstr>利用予定者名簿!Print_Area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2025-02-22T03:10:41Z</dcterms:created>
  <dcterms:modified xsi:type="dcterms:W3CDTF">2025-03-17T06:17:27Z</dcterms:modified>
</cp:coreProperties>
</file>