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000906000_環境部廃棄物対策課\01旧haitai\06_廃棄物指導室\A1A7 01_業許可（法14条）\ホームページ掲載データ\許可業者一覧\★業者リストHP用\R6.4.10 現在\"/>
    </mc:Choice>
  </mc:AlternateContent>
  <bookViews>
    <workbookView xWindow="0" yWindow="0" windowWidth="20490" windowHeight="7635" tabRatio="761"/>
  </bookViews>
  <sheets>
    <sheet name="処分業者(R6.4.10)" sheetId="35" r:id="rId1"/>
  </sheets>
  <definedNames>
    <definedName name="_xlnm._FilterDatabase" localSheetId="0" hidden="1">'処分業者(R6.4.10)'!$A$2:$AK$176</definedName>
    <definedName name="_xlnm.Print_Area" localSheetId="0">'処分業者(R6.4.10)'!$A$1:$AK$175</definedName>
    <definedName name="_xlnm.Print_Titles" localSheetId="0">'処分業者(R6.4.10)'!$2:$2</definedName>
  </definedNames>
  <calcPr calcId="162913"/>
</workbook>
</file>

<file path=xl/calcChain.xml><?xml version="1.0" encoding="utf-8"?>
<calcChain xmlns="http://schemas.openxmlformats.org/spreadsheetml/2006/main">
  <c r="C173" i="35" l="1"/>
  <c r="B173" i="35" s="1"/>
  <c r="A173" i="35"/>
  <c r="C174" i="35"/>
  <c r="A174" i="35"/>
  <c r="C175" i="35" l="1"/>
  <c r="C172" i="35"/>
  <c r="C171" i="35"/>
  <c r="C170" i="35"/>
  <c r="B170" i="35" s="1"/>
  <c r="C169" i="35"/>
  <c r="C168" i="35"/>
  <c r="C167" i="35"/>
  <c r="C166" i="35"/>
  <c r="C165" i="35"/>
  <c r="C164" i="35"/>
  <c r="C163" i="35"/>
  <c r="C162" i="35"/>
  <c r="C161" i="35"/>
  <c r="C160" i="35"/>
  <c r="C159" i="35"/>
  <c r="C158" i="35"/>
  <c r="B158" i="35" s="1"/>
  <c r="C157" i="35"/>
  <c r="C156" i="35"/>
  <c r="C155" i="35"/>
  <c r="C154" i="35"/>
  <c r="C153" i="35"/>
  <c r="B153" i="35" s="1"/>
  <c r="C152" i="35"/>
  <c r="B152" i="35" s="1"/>
  <c r="C151" i="35"/>
  <c r="C150" i="35"/>
  <c r="C149" i="35"/>
  <c r="C148" i="35"/>
  <c r="C147" i="35"/>
  <c r="C146" i="35"/>
  <c r="B146" i="35" s="1"/>
  <c r="C145" i="35"/>
  <c r="C144" i="35"/>
  <c r="C143" i="35"/>
  <c r="B143" i="35" s="1"/>
  <c r="C142" i="35"/>
  <c r="B142" i="35" s="1"/>
  <c r="C141" i="35"/>
  <c r="B141" i="35" s="1"/>
  <c r="C140" i="35"/>
  <c r="C139" i="35"/>
  <c r="B139" i="35" s="1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B120" i="35" s="1"/>
  <c r="C119" i="35"/>
  <c r="B119" i="35" s="1"/>
  <c r="C118" i="35"/>
  <c r="C117" i="35"/>
  <c r="C116" i="35"/>
  <c r="B116" i="35" s="1"/>
  <c r="C115" i="35"/>
  <c r="C114" i="35"/>
  <c r="C113" i="35"/>
  <c r="C112" i="35"/>
  <c r="B112" i="35" s="1"/>
  <c r="C111" i="35"/>
  <c r="C110" i="35"/>
  <c r="C109" i="35"/>
  <c r="B109" i="35" s="1"/>
  <c r="C108" i="35"/>
  <c r="B108" i="35" s="1"/>
  <c r="C107" i="35"/>
  <c r="C106" i="35"/>
  <c r="B106" i="35" s="1"/>
  <c r="C105" i="35"/>
  <c r="C104" i="35"/>
  <c r="B104" i="35" s="1"/>
  <c r="C103" i="35"/>
  <c r="B103" i="35" s="1"/>
  <c r="C102" i="35"/>
  <c r="C101" i="35"/>
  <c r="B101" i="35" s="1"/>
  <c r="C100" i="35"/>
  <c r="B100" i="35" s="1"/>
  <c r="C99" i="35"/>
  <c r="B99" i="35" s="1"/>
  <c r="C98" i="35"/>
  <c r="C97" i="35"/>
  <c r="C96" i="35"/>
  <c r="B96" i="35" s="1"/>
  <c r="C95" i="35"/>
  <c r="C94" i="35"/>
  <c r="B94" i="35" s="1"/>
  <c r="C93" i="35"/>
  <c r="C92" i="35"/>
  <c r="B92" i="35" s="1"/>
  <c r="C91" i="35"/>
  <c r="B91" i="35" s="1"/>
  <c r="C90" i="35"/>
  <c r="C89" i="35"/>
  <c r="C88" i="35"/>
  <c r="C87" i="35"/>
  <c r="B87" i="35" s="1"/>
  <c r="C86" i="35"/>
  <c r="C85" i="35"/>
  <c r="B85" i="35" s="1"/>
  <c r="C84" i="35"/>
  <c r="C83" i="35"/>
  <c r="B83" i="35" s="1"/>
  <c r="C82" i="35"/>
  <c r="C81" i="35"/>
  <c r="B81" i="35" s="1"/>
  <c r="C80" i="35"/>
  <c r="B80" i="35" s="1"/>
  <c r="C79" i="35"/>
  <c r="B79" i="35" s="1"/>
  <c r="C78" i="35"/>
  <c r="C77" i="35"/>
  <c r="B77" i="35" s="1"/>
  <c r="C76" i="35"/>
  <c r="C75" i="35"/>
  <c r="B75" i="35" s="1"/>
  <c r="C74" i="35"/>
  <c r="C73" i="35"/>
  <c r="C72" i="35"/>
  <c r="C71" i="35"/>
  <c r="C70" i="35"/>
  <c r="B70" i="35" s="1"/>
  <c r="C69" i="35"/>
  <c r="B69" i="35" s="1"/>
  <c r="C68" i="35"/>
  <c r="B68" i="35" s="1"/>
  <c r="C67" i="35"/>
  <c r="B67" i="35" s="1"/>
  <c r="C66" i="35"/>
  <c r="C65" i="35"/>
  <c r="C64" i="35"/>
  <c r="B64" i="35" s="1"/>
  <c r="C63" i="35"/>
  <c r="B63" i="35" s="1"/>
  <c r="C62" i="35"/>
  <c r="B62" i="35" s="1"/>
  <c r="C61" i="35"/>
  <c r="C60" i="35"/>
  <c r="C59" i="35"/>
  <c r="C58" i="35"/>
  <c r="C57" i="35"/>
  <c r="C56" i="35"/>
  <c r="C55" i="35"/>
  <c r="C54" i="35"/>
  <c r="C53" i="35"/>
  <c r="C52" i="35"/>
  <c r="C51" i="35"/>
  <c r="B51" i="35" s="1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B35" i="35" s="1"/>
  <c r="C34" i="35"/>
  <c r="C33" i="35"/>
  <c r="C32" i="35"/>
  <c r="B32" i="35" s="1"/>
  <c r="C31" i="35"/>
  <c r="B31" i="35" s="1"/>
  <c r="C30" i="35"/>
  <c r="B30" i="35" s="1"/>
  <c r="C29" i="35"/>
  <c r="B29" i="35" s="1"/>
  <c r="C28" i="35"/>
  <c r="C27" i="35"/>
  <c r="C26" i="35"/>
  <c r="B26" i="35" s="1"/>
  <c r="C25" i="35"/>
  <c r="C24" i="35"/>
  <c r="B24" i="35" s="1"/>
  <c r="C23" i="35"/>
  <c r="C22" i="35"/>
  <c r="B22" i="35" s="1"/>
  <c r="C21" i="35"/>
  <c r="C20" i="35"/>
  <c r="C19" i="35"/>
  <c r="C18" i="35"/>
  <c r="C17" i="35"/>
  <c r="B17" i="35" s="1"/>
  <c r="C16" i="35"/>
  <c r="B16" i="35" s="1"/>
  <c r="C15" i="35"/>
  <c r="B15" i="35" s="1"/>
  <c r="C14" i="35"/>
  <c r="C13" i="35"/>
  <c r="B13" i="35" s="1"/>
  <c r="C12" i="35"/>
  <c r="C11" i="35"/>
  <c r="C10" i="35"/>
  <c r="B10" i="35" s="1"/>
  <c r="C9" i="35"/>
  <c r="B9" i="35" s="1"/>
  <c r="C8" i="35"/>
  <c r="B8" i="35" s="1"/>
  <c r="C7" i="35"/>
  <c r="B7" i="35" s="1"/>
  <c r="C6" i="35"/>
  <c r="B6" i="35" s="1"/>
  <c r="C5" i="35"/>
  <c r="B5" i="35" s="1"/>
  <c r="C4" i="35"/>
  <c r="B4" i="35" s="1"/>
  <c r="C3" i="35"/>
  <c r="B3" i="35" s="1"/>
  <c r="A169" i="35"/>
  <c r="A170" i="35"/>
  <c r="A171" i="35"/>
  <c r="A172" i="35"/>
  <c r="A175" i="35"/>
  <c r="A148" i="35"/>
  <c r="A149" i="35"/>
  <c r="A150" i="35"/>
  <c r="A151" i="35"/>
  <c r="A152" i="35"/>
  <c r="A153" i="35"/>
  <c r="A154" i="35"/>
  <c r="A155" i="35"/>
  <c r="A156" i="35"/>
  <c r="A157" i="35"/>
  <c r="A158" i="35"/>
  <c r="A159" i="35"/>
  <c r="A160" i="35"/>
  <c r="A161" i="35"/>
  <c r="A162" i="35"/>
  <c r="A163" i="35"/>
  <c r="A164" i="35"/>
  <c r="A165" i="35"/>
  <c r="A166" i="35"/>
  <c r="A167" i="35"/>
  <c r="A168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A103" i="35"/>
  <c r="A104" i="35"/>
  <c r="A105" i="35"/>
  <c r="A106" i="35"/>
  <c r="A107" i="35"/>
  <c r="A108" i="35"/>
  <c r="A109" i="35"/>
  <c r="A110" i="35"/>
  <c r="A111" i="35"/>
  <c r="A112" i="35"/>
  <c r="A113" i="35"/>
  <c r="A114" i="35"/>
  <c r="A115" i="35"/>
  <c r="A116" i="35"/>
  <c r="A117" i="35"/>
  <c r="A118" i="35"/>
  <c r="A119" i="35"/>
  <c r="A120" i="35"/>
  <c r="A121" i="35"/>
  <c r="A122" i="35"/>
  <c r="A123" i="35"/>
  <c r="A124" i="35"/>
  <c r="A125" i="35"/>
  <c r="A126" i="35"/>
  <c r="A127" i="35"/>
  <c r="A128" i="35"/>
  <c r="A129" i="35"/>
  <c r="A130" i="35"/>
  <c r="A131" i="35"/>
  <c r="A132" i="35"/>
  <c r="A133" i="35"/>
  <c r="A134" i="35"/>
  <c r="A135" i="35"/>
  <c r="A136" i="35"/>
  <c r="A137" i="35"/>
  <c r="A138" i="35"/>
  <c r="A139" i="35"/>
  <c r="A140" i="35"/>
  <c r="A141" i="35"/>
  <c r="A142" i="35"/>
  <c r="A143" i="35"/>
  <c r="A144" i="35"/>
  <c r="A145" i="35"/>
  <c r="A146" i="35"/>
  <c r="A147" i="35"/>
  <c r="A49" i="35"/>
  <c r="A50" i="35"/>
  <c r="A51" i="35"/>
  <c r="A52" i="35"/>
  <c r="A53" i="35"/>
  <c r="A54" i="35"/>
  <c r="A55" i="35"/>
  <c r="A46" i="35"/>
  <c r="A47" i="35"/>
  <c r="A48" i="35"/>
  <c r="A4" i="35"/>
  <c r="A5" i="35"/>
  <c r="A6" i="35"/>
  <c r="A7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3" i="35"/>
  <c r="B53" i="35" l="1"/>
  <c r="B50" i="35"/>
  <c r="B174" i="35"/>
  <c r="B138" i="35"/>
  <c r="B166" i="35"/>
  <c r="B59" i="35"/>
  <c r="B131" i="35"/>
  <c r="B151" i="35"/>
  <c r="B155" i="35"/>
  <c r="B171" i="35"/>
  <c r="B40" i="35"/>
  <c r="B124" i="35"/>
  <c r="B168" i="35"/>
  <c r="B117" i="35"/>
  <c r="B121" i="35"/>
  <c r="B133" i="35"/>
  <c r="B145" i="35"/>
  <c r="B149" i="35"/>
  <c r="B157" i="35"/>
  <c r="B161" i="35"/>
  <c r="B38" i="35"/>
  <c r="B18" i="35"/>
  <c r="B42" i="35"/>
  <c r="B54" i="35"/>
  <c r="B66" i="35"/>
  <c r="B74" i="35"/>
  <c r="B90" i="35"/>
  <c r="B102" i="35"/>
  <c r="B114" i="35"/>
  <c r="B126" i="35"/>
  <c r="B150" i="35"/>
  <c r="B162" i="35"/>
  <c r="B11" i="35"/>
  <c r="B19" i="35"/>
  <c r="B23" i="35"/>
  <c r="B27" i="35"/>
  <c r="B39" i="35"/>
  <c r="B43" i="35"/>
  <c r="B47" i="35"/>
  <c r="B55" i="35"/>
  <c r="B71" i="35"/>
  <c r="B95" i="35"/>
  <c r="B107" i="35"/>
  <c r="B111" i="35"/>
  <c r="B115" i="35"/>
  <c r="B123" i="35"/>
  <c r="B127" i="35"/>
  <c r="B135" i="35"/>
  <c r="B147" i="35"/>
  <c r="B159" i="35"/>
  <c r="B163" i="35"/>
  <c r="B167" i="35"/>
  <c r="B14" i="35"/>
  <c r="B34" i="35"/>
  <c r="B46" i="35"/>
  <c r="B58" i="35"/>
  <c r="B78" i="35"/>
  <c r="B86" i="35"/>
  <c r="B98" i="35"/>
  <c r="B110" i="35"/>
  <c r="B122" i="35"/>
  <c r="B134" i="35"/>
  <c r="B12" i="35"/>
  <c r="B20" i="35"/>
  <c r="B28" i="35"/>
  <c r="B36" i="35"/>
  <c r="B44" i="35"/>
  <c r="B48" i="35"/>
  <c r="B52" i="35"/>
  <c r="B56" i="35"/>
  <c r="B60" i="35"/>
  <c r="B72" i="35"/>
  <c r="B76" i="35"/>
  <c r="B84" i="35"/>
  <c r="B88" i="35"/>
  <c r="B128" i="35"/>
  <c r="B132" i="35"/>
  <c r="B136" i="35"/>
  <c r="B140" i="35"/>
  <c r="B144" i="35"/>
  <c r="B148" i="35"/>
  <c r="B156" i="35"/>
  <c r="B160" i="35"/>
  <c r="B164" i="35"/>
  <c r="B172" i="35"/>
  <c r="B82" i="35"/>
  <c r="B118" i="35"/>
  <c r="B130" i="35"/>
  <c r="B154" i="35"/>
  <c r="B21" i="35"/>
  <c r="B25" i="35"/>
  <c r="B33" i="35"/>
  <c r="B37" i="35"/>
  <c r="B41" i="35"/>
  <c r="B45" i="35"/>
  <c r="B49" i="35"/>
  <c r="B57" i="35"/>
  <c r="B61" i="35"/>
  <c r="B65" i="35"/>
  <c r="B73" i="35"/>
  <c r="B89" i="35"/>
  <c r="B93" i="35"/>
  <c r="B97" i="35"/>
  <c r="B105" i="35"/>
  <c r="B113" i="35"/>
  <c r="B125" i="35"/>
  <c r="B129" i="35"/>
  <c r="B137" i="35"/>
  <c r="B165" i="35"/>
  <c r="B169" i="35"/>
  <c r="B175" i="35"/>
</calcChain>
</file>

<file path=xl/sharedStrings.xml><?xml version="1.0" encoding="utf-8"?>
<sst xmlns="http://schemas.openxmlformats.org/spreadsheetml/2006/main" count="2502" uniqueCount="840">
  <si>
    <t>市・県・外</t>
    <rPh sb="0" eb="1">
      <t>シ</t>
    </rPh>
    <rPh sb="2" eb="3">
      <t>ケン</t>
    </rPh>
    <rPh sb="4" eb="5">
      <t>ソト</t>
    </rPh>
    <phoneticPr fontId="2"/>
  </si>
  <si>
    <t>業者№</t>
    <rPh sb="0" eb="2">
      <t>ギョウシャ</t>
    </rPh>
    <phoneticPr fontId="2"/>
  </si>
  <si>
    <t>業態別№</t>
    <rPh sb="0" eb="2">
      <t>ギョウタイ</t>
    </rPh>
    <rPh sb="2" eb="3">
      <t>ベツ</t>
    </rPh>
    <phoneticPr fontId="2"/>
  </si>
  <si>
    <t>優良認定</t>
    <rPh sb="0" eb="2">
      <t>ユウリョウ</t>
    </rPh>
    <rPh sb="2" eb="4">
      <t>ニンテイ</t>
    </rPh>
    <phoneticPr fontId="2"/>
  </si>
  <si>
    <t>代表者名</t>
  </si>
  <si>
    <t>連絡先〒</t>
  </si>
  <si>
    <t>連絡先住所</t>
  </si>
  <si>
    <t>連絡先電話番号</t>
  </si>
  <si>
    <t>住所</t>
    <rPh sb="0" eb="2">
      <t>ジュウショ</t>
    </rPh>
    <phoneticPr fontId="2"/>
  </si>
  <si>
    <t>設置場所</t>
    <rPh sb="0" eb="2">
      <t>セッチ</t>
    </rPh>
    <rPh sb="2" eb="4">
      <t>バショ</t>
    </rPh>
    <phoneticPr fontId="2"/>
  </si>
  <si>
    <t>業態</t>
  </si>
  <si>
    <t>燃え殻</t>
  </si>
  <si>
    <t>汚泥</t>
  </si>
  <si>
    <t>廃油</t>
  </si>
  <si>
    <t>廃酸</t>
  </si>
  <si>
    <t>廃アルカリ</t>
  </si>
  <si>
    <t>廃プラ</t>
  </si>
  <si>
    <t>紙くず</t>
  </si>
  <si>
    <t>木くず</t>
  </si>
  <si>
    <t>繊維くず</t>
  </si>
  <si>
    <t>動植物性残さ</t>
  </si>
  <si>
    <t>ゴムくず</t>
  </si>
  <si>
    <t>金属くず</t>
  </si>
  <si>
    <t>鉱さい</t>
  </si>
  <si>
    <t>がれき類</t>
    <rPh sb="3" eb="4">
      <t>ルイ</t>
    </rPh>
    <phoneticPr fontId="2"/>
  </si>
  <si>
    <t>家畜ふん尿</t>
  </si>
  <si>
    <t>家畜の死体</t>
  </si>
  <si>
    <t>ばいじん</t>
  </si>
  <si>
    <t>950-3102</t>
  </si>
  <si>
    <t>025-255-3360</t>
  </si>
  <si>
    <t>中和</t>
  </si>
  <si>
    <t>○</t>
  </si>
  <si>
    <t>焼却</t>
  </si>
  <si>
    <t>脱水</t>
  </si>
  <si>
    <t>破砕</t>
  </si>
  <si>
    <t>油水分離</t>
  </si>
  <si>
    <t>025-258-3336</t>
  </si>
  <si>
    <t>有限会社　浅妻商店</t>
  </si>
  <si>
    <t>950-1111</t>
  </si>
  <si>
    <t>025-377-2174</t>
  </si>
  <si>
    <t>切断</t>
  </si>
  <si>
    <t>圧縮</t>
  </si>
  <si>
    <t>025-255-3055</t>
  </si>
  <si>
    <t>株式会社　大橋商会</t>
  </si>
  <si>
    <t>天日乾燥</t>
  </si>
  <si>
    <t>株式会社　コバヨウ</t>
  </si>
  <si>
    <t>再生</t>
  </si>
  <si>
    <t>有限会社　志田・金新</t>
  </si>
  <si>
    <t>950-0813</t>
  </si>
  <si>
    <t>025-275-0708</t>
  </si>
  <si>
    <t>950-3134</t>
  </si>
  <si>
    <t>025-259-2195</t>
  </si>
  <si>
    <t>950-0811</t>
  </si>
  <si>
    <t>025-273-1045</t>
  </si>
  <si>
    <t>溶融</t>
  </si>
  <si>
    <t>東港舗材　株式会社</t>
  </si>
  <si>
    <t>950-3311</t>
  </si>
  <si>
    <t>株式会社　トーシス新潟</t>
  </si>
  <si>
    <t>株式会社　トートク</t>
  </si>
  <si>
    <t>025-271-7511</t>
  </si>
  <si>
    <t>950-0064</t>
  </si>
  <si>
    <t>025-275-1311</t>
  </si>
  <si>
    <t>950-1144</t>
  </si>
  <si>
    <t>025-284-6500</t>
  </si>
  <si>
    <t>025-259-6977</t>
  </si>
  <si>
    <t>950-1132</t>
  </si>
  <si>
    <t>025-280-3821</t>
  </si>
  <si>
    <t>乾燥固化</t>
  </si>
  <si>
    <t>新潟廃材処理　有限会社</t>
  </si>
  <si>
    <t>025-269-5883</t>
  </si>
  <si>
    <t>025-231-5161</t>
  </si>
  <si>
    <t>950-3101</t>
  </si>
  <si>
    <t>025-255-2521</t>
  </si>
  <si>
    <t>株式会社　パンオイルサービス</t>
  </si>
  <si>
    <t>950-0885</t>
  </si>
  <si>
    <t>025-275-0188</t>
  </si>
  <si>
    <t>950-0814</t>
  </si>
  <si>
    <t>025-273-8143</t>
  </si>
  <si>
    <t>株式会社　不二産業</t>
  </si>
  <si>
    <t>950-0801</t>
  </si>
  <si>
    <t>025-271-3838</t>
  </si>
  <si>
    <t>株式会社　平成クリーン</t>
  </si>
  <si>
    <t>025-257-4700</t>
  </si>
  <si>
    <t>950-0881</t>
  </si>
  <si>
    <t>025-273-6866</t>
  </si>
  <si>
    <t>株式会社　丸繁建設</t>
  </si>
  <si>
    <t>950-2251</t>
  </si>
  <si>
    <t>025-263-1515</t>
  </si>
  <si>
    <t>株式会社　ヤマダ</t>
  </si>
  <si>
    <t>950-0812</t>
  </si>
  <si>
    <t>025-273-3895</t>
  </si>
  <si>
    <t>025-255-3614</t>
  </si>
  <si>
    <t>950-0041</t>
  </si>
  <si>
    <t>フリガナ</t>
    <phoneticPr fontId="2"/>
  </si>
  <si>
    <t>許可
年月日</t>
    <phoneticPr fontId="2"/>
  </si>
  <si>
    <t>950-0883</t>
  </si>
  <si>
    <t>ガラ陶くず</t>
    <rPh sb="2" eb="3">
      <t>トウ</t>
    </rPh>
    <phoneticPr fontId="1"/>
  </si>
  <si>
    <t>１３号廃棄物</t>
    <rPh sb="3" eb="6">
      <t>ハイキブツ</t>
    </rPh>
    <phoneticPr fontId="1"/>
  </si>
  <si>
    <t>動物系固形</t>
    <rPh sb="0" eb="2">
      <t>ドウブツ</t>
    </rPh>
    <rPh sb="2" eb="3">
      <t>ケイ</t>
    </rPh>
    <rPh sb="3" eb="5">
      <t>コケイ</t>
    </rPh>
    <phoneticPr fontId="2"/>
  </si>
  <si>
    <t>業者名</t>
    <rPh sb="0" eb="2">
      <t>ギョウシャ</t>
    </rPh>
    <rPh sb="2" eb="3">
      <t>メイ</t>
    </rPh>
    <phoneticPr fontId="1"/>
  </si>
  <si>
    <t>※品目には限定がある場合があります。</t>
    <phoneticPr fontId="1"/>
  </si>
  <si>
    <t>許可番号</t>
    <phoneticPr fontId="2"/>
  </si>
  <si>
    <t>許可期限</t>
    <rPh sb="0" eb="2">
      <t>キョカ</t>
    </rPh>
    <rPh sb="2" eb="4">
      <t>キゲン</t>
    </rPh>
    <phoneticPr fontId="1"/>
  </si>
  <si>
    <t>中間・最終</t>
    <rPh sb="0" eb="2">
      <t>チュウカン</t>
    </rPh>
    <rPh sb="3" eb="5">
      <t>サイシュウ</t>
    </rPh>
    <phoneticPr fontId="2"/>
  </si>
  <si>
    <t>中間</t>
  </si>
  <si>
    <t>ｱｵｷｶﾝｷｮｳｼﾞｷﾞｮｳ</t>
  </si>
  <si>
    <t>青木環境事業　株式会社</t>
  </si>
  <si>
    <t>新潟県新潟市北区島見町３２６８番地１５</t>
  </si>
  <si>
    <t>新潟県新潟市北区島見町３２６９番地１５</t>
  </si>
  <si>
    <t>０５９２０００１６４８</t>
  </si>
  <si>
    <t>新潟市北区島見町字一ツ潟３２６８番１５</t>
  </si>
  <si>
    <t>新潟市北区島見町字一ツ潟３２６８番１４外</t>
  </si>
  <si>
    <t>新潟市北区島見町字前谷内４８０３番２外</t>
  </si>
  <si>
    <t>造粒固化</t>
  </si>
  <si>
    <t>新潟市北区島見町字一ツ潟３２６８番１５外</t>
  </si>
  <si>
    <t>乾燥</t>
  </si>
  <si>
    <t>ｱｵｷｻﾝｷﾞｮｳ</t>
  </si>
  <si>
    <t>青木産業　株式会社</t>
  </si>
  <si>
    <t>高岡　浩弥</t>
  </si>
  <si>
    <t>新潟県新潟市北区島見町４４６３番地２</t>
  </si>
  <si>
    <t>０５９２００３５４５１</t>
  </si>
  <si>
    <t>新潟市北区島見町字船橋４４６２番</t>
  </si>
  <si>
    <t>ｱｻﾂﾏｼｮｳﾃﾝ</t>
  </si>
  <si>
    <t>浅妻　和紀</t>
  </si>
  <si>
    <t>新潟県新潟市西区大野町２８５３番地の１</t>
  </si>
  <si>
    <t>０５９２００６５２７５</t>
  </si>
  <si>
    <t>新潟市西区大野町２８５３番１</t>
  </si>
  <si>
    <t>ｱｯｼｭﾄﾝﾆｲｶﾞﾀ</t>
  </si>
  <si>
    <t>株式会社　アッシュトンニイガタ</t>
  </si>
  <si>
    <t>小山　賢治</t>
  </si>
  <si>
    <t>新潟県新潟市北区下大谷内３７８番地４４</t>
  </si>
  <si>
    <t>950-3308</t>
  </si>
  <si>
    <t>025-259-8104</t>
  </si>
  <si>
    <t>０５９２００５９１１８</t>
  </si>
  <si>
    <t>新潟市北区下大谷内字堤下３７８番４４</t>
  </si>
  <si>
    <t>新潟市北区下大谷内字堤下３７８番４４外</t>
  </si>
  <si>
    <t>ｲﾄｳｼｮｳﾃﾝ</t>
  </si>
  <si>
    <t>株式会社　伊藤商店</t>
  </si>
  <si>
    <t>伊藤　栁子</t>
  </si>
  <si>
    <t>新潟県新潟市西区内野町８５８番地</t>
  </si>
  <si>
    <t>950-2112</t>
  </si>
  <si>
    <t>025-262-5215</t>
  </si>
  <si>
    <t>０５９２００１７３２４</t>
  </si>
  <si>
    <t>新潟市西区四ツ郷屋字岩山２０７０番１外</t>
  </si>
  <si>
    <t>ｲﾅｶﾞﾜｼｮｳﾃﾝ</t>
  </si>
  <si>
    <t>株式会社　イナガワ商店</t>
  </si>
  <si>
    <t>稲川　清</t>
  </si>
  <si>
    <t>新潟県新潟市南区神屋４０６番地４</t>
  </si>
  <si>
    <t>950-1221</t>
  </si>
  <si>
    <t>025-373-1173</t>
  </si>
  <si>
    <t>０５９２０１０３７３８</t>
  </si>
  <si>
    <t>新潟市南区神屋字野起４０６番４</t>
  </si>
  <si>
    <t>ｴｲ･ｴｯｸｽ</t>
  </si>
  <si>
    <t>エイ・エックス　株式会社</t>
  </si>
  <si>
    <t>新潟県新潟市東区山木戸字下屋敷１５００番１７</t>
  </si>
  <si>
    <t>950-0871</t>
  </si>
  <si>
    <t>025-282-7667</t>
  </si>
  <si>
    <t>０５９２０１６７８７８</t>
  </si>
  <si>
    <t>新潟市東区山木戸字下屋敷１５００番１７</t>
  </si>
  <si>
    <t>ｴｺﾘｻｲｸﾙｷｮｳｼﾝ</t>
  </si>
  <si>
    <t>エコリサイクル共伸　有限会社</t>
  </si>
  <si>
    <t>佐藤　幸雄</t>
  </si>
  <si>
    <t>新潟県新潟市北区島見町２３６８番地１０</t>
  </si>
  <si>
    <t>０５９２００８０７６０</t>
  </si>
  <si>
    <t>新潟市北区島見町字長潟２５９０番１４</t>
  </si>
  <si>
    <t>新潟市北区島見町字芝田２５３２番３外</t>
  </si>
  <si>
    <t>ｴｽｶｯﾌﾟ</t>
  </si>
  <si>
    <t>株式会社　エスカップ</t>
  </si>
  <si>
    <t>齋藤　隆美</t>
  </si>
  <si>
    <t>新潟県新潟市西蒲区番屋１０４１番地１</t>
  </si>
  <si>
    <t>959-0512</t>
  </si>
  <si>
    <t>0256-86-2088</t>
  </si>
  <si>
    <t>０５９２００１９１３９</t>
  </si>
  <si>
    <t>新潟市西蒲区番屋字荒田１０４１番１外</t>
  </si>
  <si>
    <t>ｵｵﾀｹｼｮｳﾃﾝ</t>
  </si>
  <si>
    <t>有限会社　大竹商店</t>
  </si>
  <si>
    <t>大竹　栄一</t>
  </si>
  <si>
    <t>新潟県新潟市中央区沼垂東一丁目２番９号</t>
  </si>
  <si>
    <t>950-0075</t>
  </si>
  <si>
    <t>025-244-3089</t>
  </si>
  <si>
    <t>０５９２００４３２５４</t>
  </si>
  <si>
    <t>新潟市北区木崎字下山１８３０番１５外</t>
  </si>
  <si>
    <t>切断圧縮</t>
  </si>
  <si>
    <t>新潟市北区木崎字下山１８３０番１５</t>
  </si>
  <si>
    <t>ｵｰﾃｯｸ</t>
  </si>
  <si>
    <t>有限会社　オーテック</t>
  </si>
  <si>
    <t>大塚　和彦</t>
  </si>
  <si>
    <t>新潟県新潟市西区木場４０６０番地</t>
  </si>
  <si>
    <t>950-1122</t>
  </si>
  <si>
    <t>025-201-7696</t>
  </si>
  <si>
    <t>０５９２００６７５８９</t>
  </si>
  <si>
    <t>新潟県新潟市西区
木場字下谷地４０６３番１</t>
  </si>
  <si>
    <t>ｵｵﾊｼｼｮｳｶｲ</t>
  </si>
  <si>
    <t>大橋　崇</t>
  </si>
  <si>
    <t>新潟県新潟市北区島見町３３９９番地３７</t>
  </si>
  <si>
    <t>新潟県新潟市北区太郎代字御城山７８７番地１</t>
  </si>
  <si>
    <t>025-257-4580</t>
  </si>
  <si>
    <t>０５９２０００９１９３</t>
  </si>
  <si>
    <t>　</t>
  </si>
  <si>
    <t>減容</t>
  </si>
  <si>
    <t>圧縮破砕</t>
  </si>
  <si>
    <t>選別</t>
  </si>
  <si>
    <t>ｶｶﾞﾀｸﾞﾐ</t>
  </si>
  <si>
    <t>株式会社　加賀田組</t>
  </si>
  <si>
    <t>市村　稿</t>
  </si>
  <si>
    <t>新潟県新潟市中央区万代四丁目５番１５号</t>
  </si>
  <si>
    <t>950-1241</t>
  </si>
  <si>
    <t>新潟市南区下塩俵１８９０番</t>
  </si>
  <si>
    <t>025-377-5778</t>
  </si>
  <si>
    <t>０５９２００３４６４９</t>
  </si>
  <si>
    <t>新潟市南区下塩俵字川原１８９０番２３</t>
  </si>
  <si>
    <t>ｸﾎﾞﾀｽｲｹﾝ</t>
  </si>
  <si>
    <t>有限会社　窪田水研</t>
  </si>
  <si>
    <t>窪田　操</t>
  </si>
  <si>
    <t>新潟県新潟市江南区曙町三丁目１２番１２号</t>
  </si>
  <si>
    <t>950-0134</t>
  </si>
  <si>
    <t>025-381-4475</t>
  </si>
  <si>
    <t>０５９２００８３５０５</t>
  </si>
  <si>
    <t>新潟市江南区曙町三丁目４８４番１</t>
  </si>
  <si>
    <t>ｹｲｴｽｶﾝｷｮｳｺｳｷﾞｮｳ</t>
  </si>
  <si>
    <t>有限会社　ケイ・エス環境興業</t>
  </si>
  <si>
    <t>樋口　和雄</t>
  </si>
  <si>
    <t>新潟県新潟市秋葉区子成場２７１番地２</t>
  </si>
  <si>
    <t>956-0045</t>
  </si>
  <si>
    <t>0250-25-3171</t>
  </si>
  <si>
    <t>０５９２００２６８０４</t>
  </si>
  <si>
    <t>ｹﾞﾝﾖｳ</t>
  </si>
  <si>
    <t>株式会社　元洋</t>
  </si>
  <si>
    <t>大港　知行</t>
  </si>
  <si>
    <t>新潟県新潟市東区秋葉通二丁目３７２２番地２０７</t>
  </si>
  <si>
    <t>950-0052</t>
  </si>
  <si>
    <t>025-273-1620</t>
  </si>
  <si>
    <t>０５９２０１３６９７６</t>
  </si>
  <si>
    <t>新潟市東区臨港町三丁目４９１４番１９</t>
  </si>
  <si>
    <t>中和・脱水</t>
  </si>
  <si>
    <t>ｺｲｲﾀﾞｺｳｷﾞｮｳ</t>
  </si>
  <si>
    <t>株式会社　小飯田工業</t>
  </si>
  <si>
    <t>小飯田　澄雄</t>
  </si>
  <si>
    <t>新潟県新潟市西区小針２丁目４番２０号</t>
  </si>
  <si>
    <t>950-2022</t>
  </si>
  <si>
    <t>025-266-0950</t>
  </si>
  <si>
    <t>０５９２００３３５９０</t>
  </si>
  <si>
    <t>新潟市西蒲区横戸字下り３０５１番</t>
  </si>
  <si>
    <t>ｺｳｹﾝｺｳｷﾞｮｳ</t>
  </si>
  <si>
    <t>有限会社　コウケン工業</t>
  </si>
  <si>
    <t>水野　将道</t>
  </si>
  <si>
    <t>新潟県新潟市東区榎町２３番地</t>
  </si>
  <si>
    <t>025-270-7333</t>
  </si>
  <si>
    <t>０５９２００８６０７７</t>
  </si>
  <si>
    <t>新潟市東区榎町２３番</t>
  </si>
  <si>
    <t>ｺﾊﾞﾖｳ</t>
  </si>
  <si>
    <t>安藤　幸夫</t>
  </si>
  <si>
    <t>新潟県新潟市北区新崎２９３番地２０</t>
  </si>
  <si>
    <t>025-259-3131</t>
  </si>
  <si>
    <t>０５９２００７７０２４</t>
  </si>
  <si>
    <t>新潟市北区新崎字毘沙門２９３番２０外</t>
  </si>
  <si>
    <t>ｺﾔﾏｾﾒﾝﾄｺｳｷﾞｮｳｼｮ</t>
  </si>
  <si>
    <t>株式会社　小山セメント工業所</t>
  </si>
  <si>
    <t>五十嵐　一栄</t>
  </si>
  <si>
    <t>新潟県新潟市秋葉区覚路津字下等別当２４８１番地２</t>
  </si>
  <si>
    <t>956-0001</t>
  </si>
  <si>
    <t>025-280-2820</t>
  </si>
  <si>
    <t>０５９２００５５０９６</t>
  </si>
  <si>
    <t>新潟市秋葉区覚路津字丑柳２４８０番４</t>
  </si>
  <si>
    <t>ｻｶｳｴｺｳｻﾝ</t>
  </si>
  <si>
    <t>坂上興産　株式会社</t>
  </si>
  <si>
    <t>坂上　康衛</t>
  </si>
  <si>
    <t>新潟県新潟市秋葉区子成場字長左衛門沼２７４番地１</t>
  </si>
  <si>
    <t>0256-24-7722</t>
  </si>
  <si>
    <t>０５９２００６０６６４</t>
  </si>
  <si>
    <t>新潟市秋葉区子成場字長左衛門沼２７４番地１</t>
  </si>
  <si>
    <t>ｻｸﾗｻｰﾋﾞｽ</t>
  </si>
  <si>
    <t>株式会社　サクラサービス</t>
  </si>
  <si>
    <t>大越　長一</t>
  </si>
  <si>
    <t>新潟県新潟市西蒲区桜林１１８６番地</t>
  </si>
  <si>
    <t>953-0064</t>
  </si>
  <si>
    <t>新潟市西蒲区下和納字町田４１８４番５</t>
  </si>
  <si>
    <t>ｻﾆｯｸｽ</t>
  </si>
  <si>
    <t>株式会社　サニックス</t>
  </si>
  <si>
    <t>宗政　寛</t>
  </si>
  <si>
    <t>福岡県福岡市博多区博多駅東二丁目１番２３号</t>
  </si>
  <si>
    <t>新潟県新潟市北区島見町２３８６番地８</t>
  </si>
  <si>
    <t>025-257-4366</t>
  </si>
  <si>
    <t>０５９２２００２８５１</t>
  </si>
  <si>
    <t>新潟市北区島見町２３８６番８外</t>
  </si>
  <si>
    <t>ｻﾝｴﾝﾅﾏｺﾝ</t>
  </si>
  <si>
    <t>三燕生コン　株式会社</t>
  </si>
  <si>
    <t>矢澤　克彦</t>
  </si>
  <si>
    <t>新潟県燕市杣木１４８９番地</t>
  </si>
  <si>
    <t>953-0125</t>
  </si>
  <si>
    <t>新潟県新潟市西蒲区和納４11０番地1</t>
  </si>
  <si>
    <t>0256-82-3904</t>
  </si>
  <si>
    <t>０５９２１０２６８０６</t>
  </si>
  <si>
    <t>新潟市西蒲区和納字三田４１００番外</t>
  </si>
  <si>
    <t>ｻﾝｷｮｳｼｮｳﾄﾞｸ</t>
  </si>
  <si>
    <t>三共消毒　株式会社</t>
  </si>
  <si>
    <t>後藤　昭一</t>
  </si>
  <si>
    <t>新潟県新潟市中央区本馬越２丁目１０番９号</t>
  </si>
  <si>
    <t>950-0865</t>
  </si>
  <si>
    <t>025-247-2341</t>
  </si>
  <si>
    <t>０５９２０１３４０５４</t>
  </si>
  <si>
    <t>新潟市東区榎字三百割１７９番３</t>
  </si>
  <si>
    <t>ｼﾀﾞｶﾈｼﾝ</t>
  </si>
  <si>
    <t>志田　正一</t>
  </si>
  <si>
    <t>新潟県新潟市東区大形本町五丁目１２番９号</t>
  </si>
  <si>
    <t>０５９２００３５７８４</t>
  </si>
  <si>
    <t>新潟市東区大形本町２６５番地</t>
  </si>
  <si>
    <t>ｼﾅﾀﾞｻﾝｷﾞｮｳ</t>
  </si>
  <si>
    <t>品田産業　株式会社</t>
  </si>
  <si>
    <t>品田　正嗣</t>
  </si>
  <si>
    <t>新潟県新潟市北区新崎２９３番地１６</t>
  </si>
  <si>
    <t>０５９２００００９０７</t>
  </si>
  <si>
    <t>新潟市北区新崎字毘沙門２９３番１６</t>
  </si>
  <si>
    <t>ｼﾞｮｳｴﾂﾏﾃﾘｱﾙ</t>
  </si>
  <si>
    <t>上越マテリアル　株式会社</t>
  </si>
  <si>
    <t>小池　作之</t>
  </si>
  <si>
    <t>新潟県上越市大字下名柄１６１８番地１</t>
  </si>
  <si>
    <t>新潟県新潟市北区新崎１１１番１</t>
  </si>
  <si>
    <t>025-259-5871</t>
  </si>
  <si>
    <t>０５９２１０２１６５２</t>
  </si>
  <si>
    <t>新潟市北区新崎字本割１１１番１</t>
  </si>
  <si>
    <t>ｼﾝｷ</t>
  </si>
  <si>
    <t>有限会社　シンキ</t>
  </si>
  <si>
    <t>渡邉　政男</t>
  </si>
  <si>
    <t>新潟県阿賀野市下黒瀬１３６２番地１</t>
  </si>
  <si>
    <t>959-2117</t>
  </si>
  <si>
    <t>0250-67-3517</t>
  </si>
  <si>
    <t>０５９２１１２８１２２</t>
  </si>
  <si>
    <t>新潟市江南区沢海字焼山４３５７番１</t>
  </si>
  <si>
    <t>ｼﾝｾｲｺﾞﾑｼｮｳｶｲ</t>
  </si>
  <si>
    <t>株式会社　新生ゴム商会</t>
  </si>
  <si>
    <t>丸山　英人</t>
  </si>
  <si>
    <t>新潟県新潟市北区太郎代７番地２</t>
  </si>
  <si>
    <t>025-282-5752</t>
  </si>
  <si>
    <t>０５９２００６９３０６</t>
  </si>
  <si>
    <t>新潟市北区太郎代字上浜山２番１外</t>
  </si>
  <si>
    <t>ｼﾝﾜ</t>
  </si>
  <si>
    <t>新和　株式会社</t>
  </si>
  <si>
    <t>吉崎　雄一</t>
  </si>
  <si>
    <t>新潟県新潟市南区白根水道町８番１８号</t>
  </si>
  <si>
    <t>950-1463</t>
  </si>
  <si>
    <t>新潟県新潟市南区平潟新田２０１</t>
  </si>
  <si>
    <t>025-373-3156</t>
  </si>
  <si>
    <t>０５９２００５９２９５</t>
  </si>
  <si>
    <t>新潟市南区平潟新田字北２０１番１</t>
  </si>
  <si>
    <t>ｼﾝﾜｾｲｿｳ</t>
  </si>
  <si>
    <t>新和清掃　株式会社</t>
  </si>
  <si>
    <t>逢坂　正俊</t>
  </si>
  <si>
    <t>新潟県新潟市東区材木町１番４５号</t>
  </si>
  <si>
    <t>０５９２０００６７１３</t>
  </si>
  <si>
    <t>新潟市東区材木町１番４５号</t>
  </si>
  <si>
    <t>ｽｰﾊﾟｰｼﾞｬﾝｸﾞﾙ</t>
  </si>
  <si>
    <t>株式会社　スーパージャングル</t>
  </si>
  <si>
    <t>原　正行</t>
  </si>
  <si>
    <t>新潟県新潟市南区下曲通３２０番地１</t>
  </si>
  <si>
    <t>950-1301</t>
  </si>
  <si>
    <t>025-375-5405</t>
  </si>
  <si>
    <t>０５９２００７８２２１</t>
  </si>
  <si>
    <t>新潟市南区下曲通字鴨池３２８番外</t>
  </si>
  <si>
    <t>ｾｲｷﾄｳｷｭｳｺｳｷﾞｮｳ</t>
  </si>
  <si>
    <t>世紀東急工業　株式会社</t>
  </si>
  <si>
    <t>平　喜一</t>
  </si>
  <si>
    <t>959-0413</t>
  </si>
  <si>
    <t>新潟県新潟市西蒲区升潟字中ノ島５０５７番</t>
  </si>
  <si>
    <t>0256-88-6699</t>
  </si>
  <si>
    <t>０５９２２０００９８６</t>
  </si>
  <si>
    <t>新潟市西蒲区升潟字中ノ島５０５７番</t>
  </si>
  <si>
    <t>ｾｷﾔ</t>
  </si>
  <si>
    <t>株式会社　セキヤ</t>
  </si>
  <si>
    <t>関屋　園一</t>
  </si>
  <si>
    <t>新潟県新潟市南区東萱場字土居下２１６１番地１</t>
  </si>
  <si>
    <t>950-1467</t>
  </si>
  <si>
    <t>025-375-5108</t>
  </si>
  <si>
    <t>０５９２００３９８５９</t>
  </si>
  <si>
    <t>新潟市南区戸頭字上谷内４０５９番２外</t>
  </si>
  <si>
    <t>新潟市南区戸頭字上谷内４１２３番１外</t>
  </si>
  <si>
    <t>新潟市北区太郎代字山辺８５６番６４外</t>
  </si>
  <si>
    <t>新潟市南区東萱場２１６１番１外</t>
  </si>
  <si>
    <t>ﾀﾞｲﾄｳｱ</t>
  </si>
  <si>
    <t>株式会社　ダイトウア</t>
  </si>
  <si>
    <t>高橋　栄吉</t>
  </si>
  <si>
    <t>新潟県新潟市東区下木戸３丁目３番５１号</t>
  </si>
  <si>
    <t>025-274-3498</t>
  </si>
  <si>
    <t>０５９２００７０８０２</t>
  </si>
  <si>
    <t>新潟市東区下木戸３丁目１００番１３外</t>
  </si>
  <si>
    <t>ﾀｶｸﾗｻﾝｷﾞｮｳ</t>
  </si>
  <si>
    <t>高倉産業　株式会社</t>
  </si>
  <si>
    <t>朝倉　哲也</t>
  </si>
  <si>
    <t>新潟県新潟市西区緒立流通１丁目１番地１</t>
  </si>
  <si>
    <t>950-1124</t>
  </si>
  <si>
    <t>025-377-0080</t>
  </si>
  <si>
    <t>０５９２００２５８４１</t>
  </si>
  <si>
    <t>新潟市西区緒立流通１丁目１番１</t>
  </si>
  <si>
    <t>新潟市南区下塩俵字川原１８９０番１</t>
  </si>
  <si>
    <t>圧縮梱包</t>
  </si>
  <si>
    <t>ﾀﾅｶﾄﾞﾎﾞｸ</t>
  </si>
  <si>
    <t>株式会社　田中土木</t>
  </si>
  <si>
    <t>田中　正三</t>
  </si>
  <si>
    <t>新潟県新潟市西区小平方１６４７番地</t>
  </si>
  <si>
    <t>950-1114</t>
  </si>
  <si>
    <t>新潟県新潟市西区小平方字小平方１６６３番１</t>
  </si>
  <si>
    <t>025-377-3118</t>
  </si>
  <si>
    <t>０５９２００２８０８２</t>
  </si>
  <si>
    <t>新潟市西区山田中道下の東１４４番１外</t>
  </si>
  <si>
    <t>ﾀﾅﾍﾞﾓｸｻﾞｲ</t>
  </si>
  <si>
    <t>有限会社　田邊木材</t>
  </si>
  <si>
    <t>新潟県新潟市秋葉区東島５９２番地１</t>
  </si>
  <si>
    <t>956-0841</t>
  </si>
  <si>
    <t>0250-23-1032</t>
  </si>
  <si>
    <t>０５９２０１４６１７５</t>
  </si>
  <si>
    <t>新潟市秋葉区中村８番７外</t>
  </si>
  <si>
    <t>ﾂﾎﾞｲ</t>
  </si>
  <si>
    <t>有限会社　ツボイ</t>
  </si>
  <si>
    <t>坪井　利博</t>
  </si>
  <si>
    <t>新潟県新潟市南区神屋４０６番地１</t>
  </si>
  <si>
    <t>025-372-1741</t>
  </si>
  <si>
    <t>０５９２０１０７８５４</t>
  </si>
  <si>
    <t>新潟市南区神屋字野起４０６番１外</t>
  </si>
  <si>
    <t>ﾃｸﾉﾎｸｴﾂ</t>
  </si>
  <si>
    <t>株式会社　テクノ北越</t>
  </si>
  <si>
    <t>新潟県新潟市東区榎町５７番地</t>
  </si>
  <si>
    <t>025-275-2156</t>
  </si>
  <si>
    <t>０５９２００７００８４</t>
  </si>
  <si>
    <t>新潟市東区沼垂字下竜ヶ島６０１２番１</t>
  </si>
  <si>
    <t>ﾄｳｺｳﾎｻﾞｲ</t>
  </si>
  <si>
    <t>伊藤　春男</t>
  </si>
  <si>
    <t>新潟県新潟市北区横井１０４７番地３</t>
  </si>
  <si>
    <t>025-386-5900</t>
  </si>
  <si>
    <t>０５９２００２５８３７</t>
  </si>
  <si>
    <t>新潟市北区白勢町字川跡２９２６番地２９外</t>
  </si>
  <si>
    <t>破砕･溶融</t>
  </si>
  <si>
    <t>新潟市北区白勢町字上大曲５９番地２外</t>
  </si>
  <si>
    <t>ﾄｳﾜｺｳｻﾝ</t>
  </si>
  <si>
    <t>藤和興産　株式会社</t>
  </si>
  <si>
    <t>後藤　政夫</t>
  </si>
  <si>
    <t>新潟県新潟市東区鴎島町１７番地１</t>
  </si>
  <si>
    <t>025-274-3111</t>
  </si>
  <si>
    <t>０５９２００４０１３５</t>
  </si>
  <si>
    <t>新潟市東区平和町３番６号</t>
  </si>
  <si>
    <t>新潟市東区鴎島町１７番１</t>
  </si>
  <si>
    <t>ﾄｰｼｽﾆｲｶﾞﾀ</t>
  </si>
  <si>
    <t>滝沢　欽司</t>
  </si>
  <si>
    <t>新潟県新潟市西区的場流通２丁目４番地５</t>
  </si>
  <si>
    <t>950-2032</t>
  </si>
  <si>
    <t>025-211-1600</t>
  </si>
  <si>
    <t>０５９２００３５４５２</t>
  </si>
  <si>
    <t>新潟市北区白勢町五町歩１０９８番１外</t>
  </si>
  <si>
    <t>新潟市北区島見字大窪２２４４番</t>
  </si>
  <si>
    <t>ﾄｰｼﾞﾂ</t>
  </si>
  <si>
    <t>株式会社　トージツ</t>
  </si>
  <si>
    <t>宮腰　勉</t>
  </si>
  <si>
    <t>愛知県豊橋市明海町１番地</t>
  </si>
  <si>
    <t>950-0821</t>
  </si>
  <si>
    <t>新潟県新潟市東区岡山１２９０番地１</t>
  </si>
  <si>
    <t>025-274-7206</t>
  </si>
  <si>
    <t>０５９２２０６０３４５</t>
  </si>
  <si>
    <t>新潟市東区岡山１２９０番１</t>
  </si>
  <si>
    <t>ﾄｰﾄｸ</t>
  </si>
  <si>
    <t>徳本　載達</t>
  </si>
  <si>
    <t>新潟県新潟市東区材木町１番２７号</t>
  </si>
  <si>
    <t>０５９２００４３７９９</t>
  </si>
  <si>
    <t>新潟市東区材木町１３６７番９</t>
  </si>
  <si>
    <t>ﾅｶﾞﾂｼｮｳｶｲ</t>
  </si>
  <si>
    <t>有限会社　長津商会</t>
  </si>
  <si>
    <t>長津　伊栄門</t>
  </si>
  <si>
    <t>新潟県新潟市西蒲区下木島１２５番地</t>
  </si>
  <si>
    <t>953-0071</t>
  </si>
  <si>
    <t>0256-72-7512</t>
  </si>
  <si>
    <t>０５９２０００８７２５</t>
  </si>
  <si>
    <t>新潟市西蒲区下木島字道田堤上８８９番外</t>
  </si>
  <si>
    <t>ﾅﾘｻﾜｾｲﾕ</t>
  </si>
  <si>
    <t>成沢製油　株式会社</t>
  </si>
  <si>
    <t>成澤　隆司</t>
  </si>
  <si>
    <t>新潟県新潟市東区松島二丁目３番４７号</t>
  </si>
  <si>
    <t>新潟県新潟市東区松島２丁目３番４７号</t>
  </si>
  <si>
    <t>０５９２０００９２９８</t>
  </si>
  <si>
    <t>新潟市東区松島二丁目３番４７号</t>
  </si>
  <si>
    <t>ﾆｲｶﾞﾀｴｺｻｲｸﾙｺｳｷﾞｮｳ</t>
  </si>
  <si>
    <t>新潟エコサイクル工業　株式会社</t>
  </si>
  <si>
    <t>齋藤　隆</t>
  </si>
  <si>
    <t>新潟県新潟市西蒲区横戸字新川前３４４５番３</t>
  </si>
  <si>
    <t>959-0504</t>
  </si>
  <si>
    <t>0256-70-5210</t>
  </si>
  <si>
    <t>０５９２００８５２９２</t>
  </si>
  <si>
    <t>新潟市西蒲区横戸字新川前３４８１番外</t>
  </si>
  <si>
    <t>新潟市西蒲区横戸字新川前３４４５番３</t>
  </si>
  <si>
    <t>ﾆｲｶﾞﾀｴｺﾃｯｸ</t>
  </si>
  <si>
    <t>株式会社　新潟エコテック</t>
  </si>
  <si>
    <t>齋藤　嘉昭</t>
  </si>
  <si>
    <t>新潟県新潟市秋葉区古田ノ内大野開１４３番地３</t>
  </si>
  <si>
    <t>956-0817</t>
  </si>
  <si>
    <t>0250-23-1235</t>
  </si>
  <si>
    <t>０５９２０１８７３５９</t>
  </si>
  <si>
    <t>新潟市秋葉区古田ノ内大野開字鰌池１４３番１外</t>
  </si>
  <si>
    <t>新潟市秋葉区古田ノ内大野開字鰌池１４３番３外</t>
  </si>
  <si>
    <t>ﾆｲｶﾞﾀｹﾝｵｰﾄﾘｻｲｸﾙ</t>
  </si>
  <si>
    <t>新潟県オートリサイクル　株式会社</t>
  </si>
  <si>
    <t>金田　昌夫</t>
  </si>
  <si>
    <t>新潟県新潟市西蒲区高畑２４２６番地</t>
  </si>
  <si>
    <t>953-0112</t>
  </si>
  <si>
    <t>0256-73-7018</t>
  </si>
  <si>
    <t>０５９２００８４８６２</t>
  </si>
  <si>
    <t>新潟市西蒲区高畑字西田２４２６番</t>
  </si>
  <si>
    <t>新潟市西蒲区高畑字西田２４２６番外</t>
  </si>
  <si>
    <t>ﾆｲｶﾞﾀｹﾝｶﾝｷｮｳﾌﾞﾝｾｷｾﾝﾀｰ</t>
  </si>
  <si>
    <t>一般財団法人　新潟県環境分析センター</t>
  </si>
  <si>
    <t>猪俣　太郎</t>
  </si>
  <si>
    <t>新潟県新潟市江南区祖父興野５３番地１</t>
  </si>
  <si>
    <t>０５９２００４８４６７</t>
  </si>
  <si>
    <t>新潟市江南区祖父興野字横堀内５３番１</t>
  </si>
  <si>
    <t>中和・ろ過</t>
  </si>
  <si>
    <t>ﾆｲｶﾞﾀｺｳｻﾝ</t>
  </si>
  <si>
    <t>新潟興産　株式会社</t>
  </si>
  <si>
    <t>三川　記市</t>
  </si>
  <si>
    <t>新潟県新潟市北区新崎字毘沙門４７０番地</t>
  </si>
  <si>
    <t>０５９２００２９２５３</t>
  </si>
  <si>
    <t>新潟市北区新崎字毘沙門４９９番１</t>
  </si>
  <si>
    <t>新潟市北区新崎字毘沙門４７２番外</t>
  </si>
  <si>
    <t>新潟市北区新崎字毘沙門２９３番１５外</t>
  </si>
  <si>
    <t>ﾆｲｶﾞﾀｺｳﾕｳｼﾞｷﾞｮｳ</t>
  </si>
  <si>
    <t>新潟交友事業　株式会社</t>
  </si>
  <si>
    <t>今城　哲</t>
  </si>
  <si>
    <t>新潟県新潟市東区材木町１番４６号</t>
  </si>
  <si>
    <t>025-270-3400</t>
  </si>
  <si>
    <t>０５９２０００６７２１</t>
  </si>
  <si>
    <t>新潟市東区材木町１番４６号</t>
  </si>
  <si>
    <t>新潟市東区材木町己４８８番３</t>
  </si>
  <si>
    <t>ﾆｲｶﾞﾀｺﾞﾑｼｮｳｶｲ</t>
  </si>
  <si>
    <t>株式会社　新潟ゴム商会</t>
  </si>
  <si>
    <t>勝見　実</t>
  </si>
  <si>
    <t>新潟県新潟市北区木崎１８３０番地</t>
  </si>
  <si>
    <t>950-3304</t>
  </si>
  <si>
    <t>025-386-0303</t>
  </si>
  <si>
    <t>０５９２０００１０８６</t>
  </si>
  <si>
    <t>新潟市北区下大谷内字堤下１６７２番３４</t>
  </si>
  <si>
    <t>新潟市北区木崎字下山１８３０番１４</t>
  </si>
  <si>
    <t>ﾆｲｶﾞﾀﾄｸｼｭｷｷﾞｮｳ</t>
  </si>
  <si>
    <t>新潟特殊企業　株式会社</t>
  </si>
  <si>
    <t>富田　力</t>
  </si>
  <si>
    <t>新潟県新潟市江南区丸潟新田７２６番地１</t>
  </si>
  <si>
    <t>０５９２０００７２２７</t>
  </si>
  <si>
    <t>新潟市江南区丸潟新田字上谷内７２６番１</t>
  </si>
  <si>
    <t>新潟市北区太郎代字川跡２０２１番３外</t>
  </si>
  <si>
    <t>最終</t>
  </si>
  <si>
    <t>ﾆｲｶﾞﾀﾊｲｻﾞｲｼｮﾘ</t>
  </si>
  <si>
    <t>田中　勝昭</t>
  </si>
  <si>
    <t>新潟県新潟市西区五十嵐東一丁目１９番１１号</t>
  </si>
  <si>
    <t>950-2045</t>
  </si>
  <si>
    <t>０５９３００２５８３９</t>
  </si>
  <si>
    <t>新潟市西区五十嵐一の町６３６８番３３２外</t>
  </si>
  <si>
    <t>埋立（安定型）</t>
  </si>
  <si>
    <t>ﾆｲｶﾞﾀﾎｻﾞｲ</t>
  </si>
  <si>
    <t>新潟舗材　株式会社</t>
  </si>
  <si>
    <t>坂井　浩一</t>
  </si>
  <si>
    <t>新潟県新潟市西区山田２５５３番地１</t>
  </si>
  <si>
    <t>０５９２００６１４９１</t>
  </si>
  <si>
    <t>新潟市西区寺地字山田島１０５５番</t>
  </si>
  <si>
    <t>新潟市北区島見町大字船橋４６０９番３外</t>
  </si>
  <si>
    <t>ﾆｲｶﾞﾀﾏﾙﾀﾂﾄﾞｳﾛ</t>
  </si>
  <si>
    <t>株式会社　新潟丸辰道路</t>
  </si>
  <si>
    <t>花澤　健吾</t>
  </si>
  <si>
    <t>新潟県三条市松ノ木町１１番１３号</t>
  </si>
  <si>
    <t>955-0031</t>
  </si>
  <si>
    <t>0256-38-2189</t>
  </si>
  <si>
    <t>０５９２１１３６９７５</t>
  </si>
  <si>
    <t>ﾆｲｶﾞﾀﾖｼﾉｾｯｺｳ</t>
  </si>
  <si>
    <t>新潟吉野石膏　株式会社</t>
  </si>
  <si>
    <t>須藤　永作</t>
  </si>
  <si>
    <t>新潟県新潟市北区太郎代９０１番地１</t>
  </si>
  <si>
    <t>０５９２００５１４７３</t>
  </si>
  <si>
    <t>新潟市北区太郎代字上山９０１番１</t>
  </si>
  <si>
    <t>ﾆｲﾂｾｲｿｳｼｬ</t>
  </si>
  <si>
    <t>有限会社　新津清掃社</t>
  </si>
  <si>
    <t>前田　正実</t>
  </si>
  <si>
    <t>新潟県新潟市秋葉区川口字乙５８０番地２３</t>
  </si>
  <si>
    <t>956-0015</t>
  </si>
  <si>
    <t>0250-23-1401</t>
  </si>
  <si>
    <t>０５９２０００７３０３</t>
  </si>
  <si>
    <t>新潟市秋葉区古田ノ内大野開字鰌池１４２番２</t>
  </si>
  <si>
    <t>新潟市秋葉区川口字乙５８０番２３</t>
  </si>
  <si>
    <t>ﾆｼｶﾜｸﾘｰﾅｰ</t>
  </si>
  <si>
    <t>株式会社　西川クリーナー</t>
  </si>
  <si>
    <t>新潟県新潟市西蒲区旗屋４８０番地</t>
  </si>
  <si>
    <t>959-0423</t>
  </si>
  <si>
    <t>0256-88-3366</t>
  </si>
  <si>
    <t>０５９２００８６２７３</t>
  </si>
  <si>
    <t>新潟市西蒲区下木島字石田上９０４番</t>
  </si>
  <si>
    <t>新潟市西蒲区旗屋字前谷内４７９番１</t>
  </si>
  <si>
    <t>新潟市西蒲区旗屋字前谷内４８０番１</t>
  </si>
  <si>
    <t>ﾆｼｶﾜｸﾘｰﾝﾃｯｸ</t>
  </si>
  <si>
    <t>株式会社　西川クリーンテック</t>
  </si>
  <si>
    <t>水野　猛將</t>
  </si>
  <si>
    <t>新潟県新潟市西蒲区横戸３４４５番地４</t>
  </si>
  <si>
    <t>0256-70-5520</t>
  </si>
  <si>
    <t>０５９２０１４１９４８</t>
  </si>
  <si>
    <t>新潟市西蒲区横戸字新川前３４４５番４</t>
  </si>
  <si>
    <t>ﾆｯｹﾝ</t>
  </si>
  <si>
    <t>株式会社　ニッケン</t>
  </si>
  <si>
    <t>950-1323</t>
  </si>
  <si>
    <t>新潟県新潟市西蒲区東小吉６７０番</t>
  </si>
  <si>
    <t>025-375-2634</t>
  </si>
  <si>
    <t>０５９２００２３４４９</t>
  </si>
  <si>
    <t>新潟市西蒲区東小吉６５９番</t>
  </si>
  <si>
    <t>新潟市西蒲区東小吉６５９番外</t>
  </si>
  <si>
    <t>ﾆｯｼｮｳ</t>
  </si>
  <si>
    <t>有限会社　日昇　</t>
  </si>
  <si>
    <t>儀同　正夫</t>
  </si>
  <si>
    <t>新潟県新潟市東区空港西二丁目１０番２９号</t>
  </si>
  <si>
    <t>950-0036</t>
  </si>
  <si>
    <t>025‐274‐0067</t>
  </si>
  <si>
    <t>０５９２００６８１５８</t>
  </si>
  <si>
    <t>ﾆｯﾎﾟﾝﾄﾞｳﾛ</t>
  </si>
  <si>
    <t>日本道路　株式会社</t>
  </si>
  <si>
    <t>石井　敏行</t>
  </si>
  <si>
    <t>956-0123</t>
  </si>
  <si>
    <t>新潟県新潟市秋葉区水田字蛇喰２２６１番</t>
  </si>
  <si>
    <t>0250-38-4302</t>
  </si>
  <si>
    <t>０５９２２０００２８０</t>
  </si>
  <si>
    <t>新潟市秋葉区水田字蛇喰２２６１番</t>
  </si>
  <si>
    <t>ﾇﾉｶﾜｻﾝｷﾞｮｳ</t>
  </si>
  <si>
    <t>株式会社　布川産業</t>
  </si>
  <si>
    <t>布川　正男</t>
  </si>
  <si>
    <t>新潟県新潟市秋葉区荻島二丁目３２番６号</t>
  </si>
  <si>
    <t>956-0804</t>
  </si>
  <si>
    <t>0250-22-4143</t>
  </si>
  <si>
    <t>０５９２００４５７９４</t>
  </si>
  <si>
    <t>新潟市秋葉区荻島二丁目３３６番１外</t>
  </si>
  <si>
    <t>ﾊﾞｲｵﾊﾟﾜｰｽﾃｰｼｮﾝﾆｲｶﾞﾀ</t>
  </si>
  <si>
    <t>株式会社　バイオパワーステーション新潟</t>
  </si>
  <si>
    <t>齋藤　大輔</t>
  </si>
  <si>
    <t>新潟県新潟市北区太郎代字山辺８５６番地６５</t>
  </si>
  <si>
    <t>025-290-7203</t>
  </si>
  <si>
    <t>０５９２０２２４８０１</t>
  </si>
  <si>
    <t>新潟県新潟市北区太郎代字山辺８５６番６６</t>
  </si>
  <si>
    <t>ﾊﾞｲｵﾏｽｼﾞｭﾝ</t>
  </si>
  <si>
    <t>有限会社　バイオマスＪＵＮ</t>
  </si>
  <si>
    <t>深井　悟</t>
  </si>
  <si>
    <t>新潟県新潟市秋葉区新町一丁目２番３７号</t>
  </si>
  <si>
    <t>956-0862</t>
  </si>
  <si>
    <t>0250-22-6140</t>
  </si>
  <si>
    <t>０５９２０１４１００７</t>
  </si>
  <si>
    <t>新潟市秋葉区川口字乙５８０番２４</t>
  </si>
  <si>
    <t>堆肥化</t>
  </si>
  <si>
    <t>ﾊﾟﾝｵｲﾙｻｰﾋﾞｽ</t>
  </si>
  <si>
    <t>平松　太郎</t>
  </si>
  <si>
    <t>新潟県新潟市北区島見町２３６０番地１</t>
  </si>
  <si>
    <t>025-255-2870</t>
  </si>
  <si>
    <t>０５９２０００７５６３</t>
  </si>
  <si>
    <t>新潟市北区島見町字下往来２３６０番</t>
  </si>
  <si>
    <t>新潟市北区島見町字下往来２３６０番１外</t>
  </si>
  <si>
    <t>切断分離</t>
  </si>
  <si>
    <t>ﾋﾀﾞﾃｯｸ</t>
  </si>
  <si>
    <t>飛田テック　株式会社</t>
  </si>
  <si>
    <t>飛田　剛一</t>
  </si>
  <si>
    <t>新潟県上越市大字中箱井４７番地１</t>
  </si>
  <si>
    <t>新潟県新潟市東区下木戸三丁目１番６５号</t>
  </si>
  <si>
    <t>０５９２１０４００８５</t>
  </si>
  <si>
    <t>新潟市東区下木戸三丁目１７０番６外</t>
  </si>
  <si>
    <t>新潟市東区下木戸三丁目１７０番６</t>
  </si>
  <si>
    <t>ﾋﾛｶﾜｸﾞﾐ</t>
  </si>
  <si>
    <t>株式会社　廣川組</t>
  </si>
  <si>
    <t>新潟県新潟市北区太郎代御城山７７６番地</t>
  </si>
  <si>
    <t>025-257-4560</t>
  </si>
  <si>
    <t>０５９２００２２３０９</t>
  </si>
  <si>
    <t>新潟市北区太郎代字御城山７７６番３２外</t>
  </si>
  <si>
    <t>ﾋﾛｻﾜｹﾝｾﾂ</t>
  </si>
  <si>
    <t>株式会社　広沢建設</t>
  </si>
  <si>
    <t>広沢　幸一</t>
  </si>
  <si>
    <t>新潟県新潟市東区逢谷内六丁目４番７号</t>
  </si>
  <si>
    <t>０５９３００４２７７９</t>
  </si>
  <si>
    <t>新潟市北区島見町大字船橋４５９０番地</t>
  </si>
  <si>
    <t>ﾌｼﾞｳﾝﾕ</t>
  </si>
  <si>
    <t>富士運輸　株式会社</t>
  </si>
  <si>
    <t>小林　一郎</t>
  </si>
  <si>
    <t>新潟県新潟市中央区竜が島１丁目７番３号</t>
  </si>
  <si>
    <t>950-0072</t>
  </si>
  <si>
    <t>025-243-3741</t>
  </si>
  <si>
    <t>０５９２０００４５６３</t>
  </si>
  <si>
    <t>新潟市東区下木戸３丁目１００番地８　外</t>
  </si>
  <si>
    <t>混合</t>
  </si>
  <si>
    <t>ﾌｼﾞｻﾝｷﾞｮｳ</t>
  </si>
  <si>
    <t>新潟県新潟市東区津島屋３丁目２０８番地</t>
  </si>
  <si>
    <t>０５９２００１９３５７</t>
  </si>
  <si>
    <t>新潟市東区津島屋二丁目２０４番地外</t>
  </si>
  <si>
    <t>新潟市北区太郎代字上往来６５３番５１外</t>
  </si>
  <si>
    <t>新潟市北区太郎代字上往来６５３番５１</t>
  </si>
  <si>
    <t>新潟市西区内野上新町１２８２３番外</t>
  </si>
  <si>
    <t>ﾍｲｾｲｸﾘｰﾝ</t>
  </si>
  <si>
    <t>小林　一清</t>
  </si>
  <si>
    <t>新潟県新潟市北区太郎代７７６番地２</t>
  </si>
  <si>
    <t>０５９２００７９７２８</t>
  </si>
  <si>
    <t>新潟市北区太郎代字御城山７７６番地２</t>
  </si>
  <si>
    <t>新潟市北区太郎代字上往来６４５番１３外</t>
  </si>
  <si>
    <t>ﾎｳﾜｼｮｳｼﾞ</t>
  </si>
  <si>
    <t>株式会社　豊和商事</t>
  </si>
  <si>
    <t>仁木　正哉</t>
  </si>
  <si>
    <t>新潟県長岡市新組町字筒場２４７４番地１</t>
  </si>
  <si>
    <t>950-0954</t>
  </si>
  <si>
    <t>新潟市中央区美咲町二丁目１７９６番２</t>
  </si>
  <si>
    <t>025-284-0131</t>
  </si>
  <si>
    <t>０５９２１００２５６０</t>
  </si>
  <si>
    <t>ﾎｶﾘｼｮｳﾃﾝ</t>
  </si>
  <si>
    <t>株式会社　帆苅商店</t>
  </si>
  <si>
    <t>帆苅　直弥</t>
  </si>
  <si>
    <t>新潟県新潟市東区松島１丁目６番１号</t>
  </si>
  <si>
    <t>025-273-4672</t>
  </si>
  <si>
    <t>０５９２００３０９３７</t>
  </si>
  <si>
    <t>新潟市西蒲区下和納字町田４１８４番４</t>
  </si>
  <si>
    <t>ﾎｸｴﾂｶﾝｷｮｳ</t>
  </si>
  <si>
    <t>北越環境　株式会社</t>
  </si>
  <si>
    <t>長井　崇</t>
  </si>
  <si>
    <t>新潟県新潟市東区山木戸１３２３番地１</t>
  </si>
  <si>
    <t>025-273-0366</t>
  </si>
  <si>
    <t>０５９２００２４８６０</t>
  </si>
  <si>
    <t>新潟市東区山木戸字下屋敷１３２３番１外</t>
  </si>
  <si>
    <t>新潟市東区山木戸字下屋敷１３２３番１</t>
  </si>
  <si>
    <t>ﾎｸｼﾝﾂｳｼｮｳ</t>
  </si>
  <si>
    <t>北辰通商　株式会社</t>
  </si>
  <si>
    <t>船山　大介</t>
  </si>
  <si>
    <t>新潟県新潟市北区新崎１１２番地１０</t>
  </si>
  <si>
    <t>025-250-5601</t>
  </si>
  <si>
    <t>０５９２００５５２２９</t>
  </si>
  <si>
    <t>新潟市北区新崎字本割１１２番１０</t>
  </si>
  <si>
    <t>圧縮切断</t>
  </si>
  <si>
    <t>ﾎｸﾘｸｼﾞｵﾃｯｸ</t>
  </si>
  <si>
    <t>株式会社　北陸ジオテック</t>
  </si>
  <si>
    <t>新潟県新潟市西区善久８２３番地</t>
  </si>
  <si>
    <t>950-1251</t>
  </si>
  <si>
    <t>新潟県新潟市南区居宿３５４番地７</t>
  </si>
  <si>
    <t>025-211-6898</t>
  </si>
  <si>
    <t>０５９２０１１６３８５</t>
  </si>
  <si>
    <t>新潟市西区善久字中善久８２３番外</t>
  </si>
  <si>
    <t>新潟市南区居宿字新通３９７番２</t>
  </si>
  <si>
    <t>新潟市南区居宿字新通３５４番７</t>
  </si>
  <si>
    <t>破砕・脱水銀</t>
  </si>
  <si>
    <t>ﾎｸﾘｸﾎｾﾞﾝｺｳｷﾞｮｳ</t>
  </si>
  <si>
    <t>北陸保全工業　株式会社</t>
  </si>
  <si>
    <t>青池　八枝子</t>
  </si>
  <si>
    <t>新潟県新潟市東区一日市１８０番地１</t>
  </si>
  <si>
    <t>950-0855</t>
  </si>
  <si>
    <t>新潟県新潟市江南区山二ツ中村前３１２</t>
  </si>
  <si>
    <t>025-287-7437</t>
  </si>
  <si>
    <t>０５９２０００２４２５</t>
  </si>
  <si>
    <t>新潟市江南区山二ツ字中村前３１２番４外</t>
  </si>
  <si>
    <t>ﾏｷﾉｺｳｷﾞｮｳ</t>
  </si>
  <si>
    <t>牧野興業　株式会社</t>
  </si>
  <si>
    <t>牧野　繁</t>
  </si>
  <si>
    <t>新潟県新潟市東区榎町６８番地</t>
  </si>
  <si>
    <t>０５９２０００６７１７</t>
  </si>
  <si>
    <t>新潟市東区榎町６８番地</t>
  </si>
  <si>
    <t>ﾏﾙｲﾁｺｳｷﾞｮｳ</t>
  </si>
  <si>
    <t>株式会社　丸一工業</t>
  </si>
  <si>
    <t>宮森　俊彰</t>
  </si>
  <si>
    <t>新潟県新潟市東区津島屋七丁目１９８番地６</t>
  </si>
  <si>
    <t>025-272-4332</t>
  </si>
  <si>
    <t>０５９２０１７６８７０</t>
  </si>
  <si>
    <t>新潟市北区太夫浜字下浜山７６９番地１外</t>
  </si>
  <si>
    <t>ﾏﾙｼｹﾞｹﾝｾﾂ</t>
  </si>
  <si>
    <t>古俣　佑太郎</t>
  </si>
  <si>
    <t>新潟県新潟市西区中権寺２８００番地</t>
  </si>
  <si>
    <t>０５９２００３３９２０</t>
  </si>
  <si>
    <t>新潟市西区中権寺字三倍２８１５番地外</t>
  </si>
  <si>
    <t>ﾏﾙﾀｹﾝｾﾂ</t>
  </si>
  <si>
    <t>株式会社　マルタ建設</t>
  </si>
  <si>
    <t>本田　浩紀</t>
  </si>
  <si>
    <t>新潟県燕市吉田矢作６７９６番地</t>
  </si>
  <si>
    <t>959-0250</t>
  </si>
  <si>
    <t>0256-93-6320</t>
  </si>
  <si>
    <t>０５９２１０６１１５７</t>
  </si>
  <si>
    <t>新潟市西蒲区下和納字町田４１８４番１</t>
  </si>
  <si>
    <t>ﾔﾏｻﾞｷﾄﾞｳﾃﾂﾃﾝ</t>
  </si>
  <si>
    <t>有限会社　山崎銅鉄店</t>
  </si>
  <si>
    <t>山﨑　宏行</t>
  </si>
  <si>
    <t>新潟県新潟市江南区亀田新明町５丁目１番１１号</t>
  </si>
  <si>
    <t>950-0208</t>
  </si>
  <si>
    <t>新潟県新潟市江南区横越中央７丁目２番２０号</t>
  </si>
  <si>
    <t>025-385-3400</t>
  </si>
  <si>
    <t>０５９２００１４８７０</t>
  </si>
  <si>
    <t>新潟市江南区横越中央七丁目８３７番１外</t>
  </si>
  <si>
    <t>新潟市江南区横越中央七丁目８３８番１外</t>
  </si>
  <si>
    <t>ﾔﾏﾀﾞ</t>
  </si>
  <si>
    <t>吉村　鳳一</t>
  </si>
  <si>
    <t>新潟県新潟市東区豊三丁目３番１９号</t>
  </si>
  <si>
    <t>０５９２０００８２４０</t>
  </si>
  <si>
    <t>新潟市東区豊三丁目１７０４番１外</t>
  </si>
  <si>
    <t>活性汚泥</t>
  </si>
  <si>
    <t>ﾔﾏﾀｶﾘｺﾑ</t>
  </si>
  <si>
    <t>山隆リコム　株式会社</t>
  </si>
  <si>
    <t>伊藤　傑</t>
  </si>
  <si>
    <t>新潟県五泉市三本木二丁目１番１４号</t>
  </si>
  <si>
    <t>959-1811</t>
  </si>
  <si>
    <t>0250-25-7002</t>
  </si>
  <si>
    <t>０５９２１０７５８０１</t>
  </si>
  <si>
    <t>新潟市秋葉区川口字乙５７８番１７</t>
  </si>
  <si>
    <t>攪拌混合</t>
  </si>
  <si>
    <t>ﾖｼﾀﾞｼｮｳｼﾞ</t>
  </si>
  <si>
    <t>有限会社　吉田商事</t>
  </si>
  <si>
    <t>吉田　智彦</t>
  </si>
  <si>
    <t>新潟県新潟市北区太郎代６８０番地１</t>
  </si>
  <si>
    <t>０５９２００３１７８３</t>
  </si>
  <si>
    <t>新潟市北区太郎代字上往来６５３番４外</t>
  </si>
  <si>
    <t>ﾘﾝｺｰｺｰﾎﾟﾚｰｼｮﾝ</t>
  </si>
  <si>
    <t>株式会社　リンコーコーポレーション</t>
  </si>
  <si>
    <t>南波　秀憲</t>
  </si>
  <si>
    <t>新潟県新潟市中央区万代５丁目１１番３０号</t>
  </si>
  <si>
    <t>新潟県新潟市東区臨港町三丁目４９１４番地５８３</t>
  </si>
  <si>
    <t>025-271-8100</t>
  </si>
  <si>
    <t>０５９２０００５５９０</t>
  </si>
  <si>
    <t>新潟市東区臨港町三丁目４９１４－１２１外</t>
  </si>
  <si>
    <t>市川　正和</t>
  </si>
  <si>
    <t>南出　貴司</t>
  </si>
  <si>
    <t>新潟市北区太郎代字御城山７８７番１　外</t>
  </si>
  <si>
    <t>ｸﾘｰﾝﾆｲｶﾞﾀ</t>
  </si>
  <si>
    <t>有限会社　クリーンニイガタ</t>
  </si>
  <si>
    <t>新潟県新潟市東区豊１丁目８番１０号</t>
  </si>
  <si>
    <t>025-270-2314</t>
  </si>
  <si>
    <t>０５９２００３３４２２</t>
  </si>
  <si>
    <t>新潟市北区島見町字下往来１９０番２</t>
  </si>
  <si>
    <t>新潟市秋葉区子成場字長左衛門沼２７１番２　外</t>
  </si>
  <si>
    <t>新潟県新潟市中央区東大通一丁目４番５号　日生不動産新潟駅前ビル６階</t>
  </si>
  <si>
    <t>0256-72-8948</t>
  </si>
  <si>
    <t>０５９２０１３７６２１</t>
  </si>
  <si>
    <t>東京都港区芝公園二丁目９番３号</t>
  </si>
  <si>
    <t>圧縮・梱包</t>
  </si>
  <si>
    <t>新潟市西区緒立流通１丁目１番１　外</t>
  </si>
  <si>
    <t>田邊　浩樹</t>
  </si>
  <si>
    <t>田中　正樹</t>
  </si>
  <si>
    <t>950-1101</t>
  </si>
  <si>
    <t>新潟県新潟市南区茨曽根字谷地２６１５番３（係留地）</t>
  </si>
  <si>
    <t>小林　良明</t>
  </si>
  <si>
    <t>新潟県新潟市西蒲区東小吉６７２番地</t>
  </si>
  <si>
    <t>新潟市東区空港西二丁目２１０番１２　外</t>
  </si>
  <si>
    <t>東京都港区芝浦一丁目２番３号</t>
  </si>
  <si>
    <t>藤井　浩幸</t>
  </si>
  <si>
    <t>本間　洋士</t>
  </si>
  <si>
    <t>新潟市北区太郎代字上往来６５３番１０　外</t>
  </si>
  <si>
    <t>新潟市北区太郎代字上往来６５３番５７　外</t>
  </si>
  <si>
    <t>新潟市北区太郎代上往来６５３番５７外</t>
  </si>
  <si>
    <t>船越　彰</t>
  </si>
  <si>
    <t>新潟市東区豊三丁目１７０５番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</si>
</sst>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2"/>
      <name val="ＭＳ Ｐゴシック"/>
      <family val="3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04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6" fillId="0" borderId="9" xfId="0" applyNumberFormat="1" applyFont="1" applyFill="1" applyBorder="1" applyAlignment="1">
      <alignment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/>
    <xf numFmtId="14" fontId="4" fillId="0" borderId="9" xfId="0" applyNumberFormat="1" applyFont="1" applyFill="1" applyBorder="1" applyAlignment="1"/>
    <xf numFmtId="14" fontId="4" fillId="0" borderId="0" xfId="0" applyNumberFormat="1" applyFont="1" applyAlignment="1"/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/>
    <xf numFmtId="57" fontId="4" fillId="0" borderId="0" xfId="0" applyNumberFormat="1" applyFont="1" applyFill="1" applyBorder="1"/>
    <xf numFmtId="57" fontId="4" fillId="0" borderId="0" xfId="0" applyNumberFormat="1" applyFont="1" applyBorder="1"/>
    <xf numFmtId="57" fontId="4" fillId="0" borderId="0" xfId="0" applyNumberFormat="1" applyFont="1" applyFill="1" applyBorder="1" applyAlignment="1"/>
    <xf numFmtId="57" fontId="4" fillId="0" borderId="0" xfId="0" applyNumberFormat="1" applyFont="1" applyBorder="1" applyAlignment="1"/>
    <xf numFmtId="14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57" fontId="4" fillId="0" borderId="11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/>
    <xf numFmtId="0" fontId="5" fillId="0" borderId="0" xfId="0" applyNumberFormat="1" applyFont="1" applyFill="1" applyBorder="1" applyAlignment="1"/>
    <xf numFmtId="0" fontId="5" fillId="0" borderId="0" xfId="0" applyNumberFormat="1" applyFont="1" applyBorder="1" applyAlignment="1"/>
    <xf numFmtId="0" fontId="7" fillId="0" borderId="0" xfId="0" applyNumberFormat="1" applyFont="1" applyFill="1" applyBorder="1" applyAlignment="1"/>
    <xf numFmtId="0" fontId="4" fillId="0" borderId="0" xfId="0" applyNumberFormat="1" applyFont="1" applyBorder="1" applyAlignment="1"/>
    <xf numFmtId="49" fontId="4" fillId="0" borderId="0" xfId="0" applyNumberFormat="1" applyFont="1" applyFill="1" applyBorder="1" applyAlignment="1"/>
    <xf numFmtId="0" fontId="6" fillId="0" borderId="0" xfId="0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textRotation="255" wrapText="1"/>
    </xf>
    <xf numFmtId="0" fontId="6" fillId="3" borderId="2" xfId="0" applyNumberFormat="1" applyFont="1" applyFill="1" applyBorder="1" applyAlignment="1">
      <alignment horizontal="center" vertical="center" textRotation="255" wrapText="1"/>
    </xf>
    <xf numFmtId="0" fontId="6" fillId="3" borderId="2" xfId="0" applyNumberFormat="1" applyFont="1" applyFill="1" applyBorder="1" applyAlignment="1">
      <alignment vertical="center" textRotation="255" wrapText="1"/>
    </xf>
    <xf numFmtId="0" fontId="6" fillId="3" borderId="7" xfId="0" applyNumberFormat="1" applyFont="1" applyFill="1" applyBorder="1" applyAlignment="1">
      <alignment vertical="center" textRotation="255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textRotation="255"/>
    </xf>
    <xf numFmtId="0" fontId="7" fillId="0" borderId="8" xfId="0" applyNumberFormat="1" applyFont="1" applyFill="1" applyBorder="1" applyAlignment="1">
      <alignment horizontal="center" vertical="center" textRotation="255"/>
    </xf>
    <xf numFmtId="0" fontId="4" fillId="0" borderId="5" xfId="0" applyNumberFormat="1" applyFont="1" applyFill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textRotation="255" wrapText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0" fontId="4" fillId="0" borderId="3" xfId="0" applyNumberFormat="1" applyFont="1" applyFill="1" applyBorder="1" applyAlignment="1">
      <alignment horizontal="center" vertical="center" textRotation="255" wrapText="1"/>
    </xf>
    <xf numFmtId="0" fontId="4" fillId="0" borderId="5" xfId="0" applyNumberFormat="1" applyFont="1" applyBorder="1" applyAlignment="1">
      <alignment horizontal="center" vertical="center" textRotation="255" wrapText="1"/>
    </xf>
    <xf numFmtId="0" fontId="4" fillId="0" borderId="1" xfId="0" applyNumberFormat="1" applyFont="1" applyBorder="1" applyAlignment="1">
      <alignment horizontal="center" vertical="center" textRotation="255" wrapText="1"/>
    </xf>
    <xf numFmtId="0" fontId="7" fillId="0" borderId="5" xfId="0" applyNumberFormat="1" applyFont="1" applyFill="1" applyBorder="1" applyAlignment="1">
      <alignment horizontal="center" vertical="center" textRotation="255"/>
    </xf>
    <xf numFmtId="0" fontId="7" fillId="0" borderId="1" xfId="0" applyNumberFormat="1" applyFont="1" applyFill="1" applyBorder="1" applyAlignment="1">
      <alignment horizontal="center" vertical="center" textRotation="255"/>
    </xf>
    <xf numFmtId="0" fontId="6" fillId="0" borderId="15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5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57" fontId="4" fillId="0" borderId="5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6"/>
  <sheetViews>
    <sheetView tabSelected="1" showOutlineSymbols="0" view="pageBreakPreview" zoomScale="85" zoomScaleNormal="115" zoomScaleSheetLayoutView="85" workbookViewId="0">
      <pane xSplit="6" ySplit="2" topLeftCell="G3" activePane="bottomRight" state="frozen"/>
      <selection pane="topRight" activeCell="H1" sqref="H1"/>
      <selection pane="bottomLeft" activeCell="A2" sqref="A2"/>
      <selection pane="bottomRight" sqref="A1:A2"/>
    </sheetView>
  </sheetViews>
  <sheetFormatPr defaultColWidth="10.75" defaultRowHeight="14.25" x14ac:dyDescent="0.15"/>
  <cols>
    <col min="1" max="1" width="3.625" style="62" customWidth="1"/>
    <col min="2" max="3" width="5.5" style="60" customWidth="1"/>
    <col min="4" max="4" width="3.625" style="62" customWidth="1"/>
    <col min="5" max="5" width="11.25" style="63" customWidth="1"/>
    <col min="6" max="6" width="25.5" style="63" customWidth="1"/>
    <col min="7" max="7" width="5.25" style="80" customWidth="1"/>
    <col min="8" max="8" width="11.75" style="63" customWidth="1"/>
    <col min="9" max="9" width="19.625" style="63" customWidth="1"/>
    <col min="10" max="10" width="9.5" style="61" customWidth="1"/>
    <col min="11" max="11" width="19.625" style="63" customWidth="1"/>
    <col min="12" max="12" width="14" style="61" customWidth="1"/>
    <col min="13" max="13" width="18" style="64" customWidth="1"/>
    <col min="14" max="14" width="19.625" style="63" customWidth="1"/>
    <col min="15" max="15" width="9.5" style="39" customWidth="1"/>
    <col min="16" max="16" width="9.5" style="40" customWidth="1"/>
    <col min="17" max="17" width="9.375" style="59" customWidth="1"/>
    <col min="18" max="21" width="3.75" style="65" customWidth="1"/>
    <col min="22" max="37" width="4.625" style="65" customWidth="1"/>
    <col min="38" max="16384" width="10.75" style="36"/>
  </cols>
  <sheetData>
    <row r="1" spans="1:39" ht="15" customHeight="1" thickBot="1" x14ac:dyDescent="0.2">
      <c r="A1" s="83" t="s">
        <v>0</v>
      </c>
      <c r="B1" s="85" t="s">
        <v>1</v>
      </c>
      <c r="C1" s="87" t="s">
        <v>2</v>
      </c>
      <c r="D1" s="91" t="s">
        <v>103</v>
      </c>
      <c r="E1" s="81" t="s">
        <v>93</v>
      </c>
      <c r="F1" s="81" t="s">
        <v>99</v>
      </c>
      <c r="G1" s="89" t="s">
        <v>3</v>
      </c>
      <c r="H1" s="81" t="s">
        <v>4</v>
      </c>
      <c r="I1" s="81" t="s">
        <v>8</v>
      </c>
      <c r="J1" s="81" t="s">
        <v>5</v>
      </c>
      <c r="K1" s="81" t="s">
        <v>6</v>
      </c>
      <c r="L1" s="81" t="s">
        <v>7</v>
      </c>
      <c r="M1" s="96" t="s">
        <v>101</v>
      </c>
      <c r="N1" s="81" t="s">
        <v>9</v>
      </c>
      <c r="O1" s="98" t="s">
        <v>94</v>
      </c>
      <c r="P1" s="100" t="s">
        <v>102</v>
      </c>
      <c r="Q1" s="102" t="s">
        <v>10</v>
      </c>
      <c r="R1" s="93" t="s">
        <v>100</v>
      </c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5"/>
    </row>
    <row r="2" spans="1:39" s="3" customFormat="1" ht="88.5" customHeight="1" x14ac:dyDescent="0.15">
      <c r="A2" s="84"/>
      <c r="B2" s="86"/>
      <c r="C2" s="88"/>
      <c r="D2" s="92"/>
      <c r="E2" s="82"/>
      <c r="F2" s="82"/>
      <c r="G2" s="90"/>
      <c r="H2" s="82"/>
      <c r="I2" s="82"/>
      <c r="J2" s="82"/>
      <c r="K2" s="82"/>
      <c r="L2" s="82"/>
      <c r="M2" s="97"/>
      <c r="N2" s="82"/>
      <c r="O2" s="99"/>
      <c r="P2" s="101"/>
      <c r="Q2" s="103"/>
      <c r="R2" s="68" t="s">
        <v>11</v>
      </c>
      <c r="S2" s="69" t="s">
        <v>12</v>
      </c>
      <c r="T2" s="69" t="s">
        <v>13</v>
      </c>
      <c r="U2" s="69" t="s">
        <v>14</v>
      </c>
      <c r="V2" s="70" t="s">
        <v>15</v>
      </c>
      <c r="W2" s="70" t="s">
        <v>16</v>
      </c>
      <c r="X2" s="70" t="s">
        <v>17</v>
      </c>
      <c r="Y2" s="70" t="s">
        <v>18</v>
      </c>
      <c r="Z2" s="70" t="s">
        <v>19</v>
      </c>
      <c r="AA2" s="70" t="s">
        <v>20</v>
      </c>
      <c r="AB2" s="70" t="s">
        <v>98</v>
      </c>
      <c r="AC2" s="70" t="s">
        <v>21</v>
      </c>
      <c r="AD2" s="70" t="s">
        <v>22</v>
      </c>
      <c r="AE2" s="70" t="s">
        <v>96</v>
      </c>
      <c r="AF2" s="70" t="s">
        <v>23</v>
      </c>
      <c r="AG2" s="70" t="s">
        <v>24</v>
      </c>
      <c r="AH2" s="70" t="s">
        <v>25</v>
      </c>
      <c r="AI2" s="70" t="s">
        <v>26</v>
      </c>
      <c r="AJ2" s="70" t="s">
        <v>27</v>
      </c>
      <c r="AK2" s="71" t="s">
        <v>97</v>
      </c>
      <c r="AL2" s="2"/>
      <c r="AM2" s="2"/>
    </row>
    <row r="3" spans="1:39" s="4" customFormat="1" ht="44.1" customHeight="1" x14ac:dyDescent="0.15">
      <c r="A3" s="52" t="str">
        <f>IF(COUNTIF(I3,"*新潟市*"),"市",IF(COUNTIF(I3,"新潟県*"),"県","外"))</f>
        <v>市</v>
      </c>
      <c r="B3" s="7">
        <f>IF(C3=1,COUNTIF(C$3:C3,1),"")</f>
        <v>1</v>
      </c>
      <c r="C3" s="73">
        <f>COUNTIF(F$3:F3,F3)</f>
        <v>1</v>
      </c>
      <c r="D3" s="6" t="s">
        <v>104</v>
      </c>
      <c r="E3" s="8" t="s">
        <v>105</v>
      </c>
      <c r="F3" s="8" t="s">
        <v>106</v>
      </c>
      <c r="G3" s="9" t="s">
        <v>198</v>
      </c>
      <c r="H3" s="8" t="s">
        <v>809</v>
      </c>
      <c r="I3" s="8" t="s">
        <v>107</v>
      </c>
      <c r="J3" s="7" t="s">
        <v>28</v>
      </c>
      <c r="K3" s="8" t="s">
        <v>108</v>
      </c>
      <c r="L3" s="7" t="s">
        <v>29</v>
      </c>
      <c r="M3" s="57" t="s">
        <v>109</v>
      </c>
      <c r="N3" s="8" t="s">
        <v>111</v>
      </c>
      <c r="O3" s="58">
        <v>45376</v>
      </c>
      <c r="P3" s="58">
        <v>47189</v>
      </c>
      <c r="Q3" s="66" t="s">
        <v>41</v>
      </c>
      <c r="R3" s="10"/>
      <c r="S3" s="11"/>
      <c r="T3" s="11"/>
      <c r="U3" s="11"/>
      <c r="V3" s="11"/>
      <c r="W3" s="11" t="s">
        <v>31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</row>
    <row r="4" spans="1:39" s="4" customFormat="1" ht="44.1" customHeight="1" x14ac:dyDescent="0.15">
      <c r="A4" s="52" t="str">
        <f t="shared" ref="A4:A67" si="0">IF(COUNTIF(I4,"*新潟市*"),"市",IF(COUNTIF(I4,"新潟県*"),"県","外"))</f>
        <v>市</v>
      </c>
      <c r="B4" s="7" t="str">
        <f>IF(C4=1,COUNTIF(C$3:C4,1),"")</f>
        <v/>
      </c>
      <c r="C4" s="73">
        <f>COUNTIF(F$3:F4,F4)</f>
        <v>2</v>
      </c>
      <c r="D4" s="6" t="s">
        <v>104</v>
      </c>
      <c r="E4" s="8" t="s">
        <v>105</v>
      </c>
      <c r="F4" s="8" t="s">
        <v>106</v>
      </c>
      <c r="G4" s="9" t="s">
        <v>198</v>
      </c>
      <c r="H4" s="8" t="s">
        <v>809</v>
      </c>
      <c r="I4" s="8" t="s">
        <v>107</v>
      </c>
      <c r="J4" s="7" t="s">
        <v>28</v>
      </c>
      <c r="K4" s="8" t="s">
        <v>108</v>
      </c>
      <c r="L4" s="7" t="s">
        <v>29</v>
      </c>
      <c r="M4" s="57" t="s">
        <v>109</v>
      </c>
      <c r="N4" s="8" t="s">
        <v>110</v>
      </c>
      <c r="O4" s="58">
        <v>45376</v>
      </c>
      <c r="P4" s="58">
        <v>47189</v>
      </c>
      <c r="Q4" s="66" t="s">
        <v>30</v>
      </c>
      <c r="R4" s="10"/>
      <c r="S4" s="11"/>
      <c r="T4" s="11"/>
      <c r="U4" s="11" t="s">
        <v>31</v>
      </c>
      <c r="V4" s="11" t="s">
        <v>31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/>
    </row>
    <row r="5" spans="1:39" s="4" customFormat="1" ht="44.1" customHeight="1" x14ac:dyDescent="0.15">
      <c r="A5" s="52" t="str">
        <f t="shared" si="0"/>
        <v>市</v>
      </c>
      <c r="B5" s="7" t="str">
        <f>IF(C5=1,COUNTIF(C$3:C5,1),"")</f>
        <v/>
      </c>
      <c r="C5" s="73">
        <f>COUNTIF(F$3:F5,F5)</f>
        <v>3</v>
      </c>
      <c r="D5" s="6" t="s">
        <v>104</v>
      </c>
      <c r="E5" s="8" t="s">
        <v>105</v>
      </c>
      <c r="F5" s="8" t="s">
        <v>106</v>
      </c>
      <c r="G5" s="9" t="s">
        <v>198</v>
      </c>
      <c r="H5" s="8" t="s">
        <v>809</v>
      </c>
      <c r="I5" s="8" t="s">
        <v>107</v>
      </c>
      <c r="J5" s="7" t="s">
        <v>28</v>
      </c>
      <c r="K5" s="8" t="s">
        <v>108</v>
      </c>
      <c r="L5" s="7" t="s">
        <v>29</v>
      </c>
      <c r="M5" s="57" t="s">
        <v>109</v>
      </c>
      <c r="N5" s="8" t="s">
        <v>111</v>
      </c>
      <c r="O5" s="58">
        <v>45376</v>
      </c>
      <c r="P5" s="58">
        <v>47189</v>
      </c>
      <c r="Q5" s="66" t="s">
        <v>32</v>
      </c>
      <c r="R5" s="10" t="s">
        <v>31</v>
      </c>
      <c r="S5" s="11" t="s">
        <v>31</v>
      </c>
      <c r="T5" s="11" t="s">
        <v>31</v>
      </c>
      <c r="U5" s="11" t="s">
        <v>31</v>
      </c>
      <c r="V5" s="11" t="s">
        <v>31</v>
      </c>
      <c r="W5" s="11" t="s">
        <v>31</v>
      </c>
      <c r="X5" s="11" t="s">
        <v>31</v>
      </c>
      <c r="Y5" s="11" t="s">
        <v>31</v>
      </c>
      <c r="Z5" s="11" t="s">
        <v>31</v>
      </c>
      <c r="AA5" s="11" t="s">
        <v>31</v>
      </c>
      <c r="AB5" s="11" t="s">
        <v>31</v>
      </c>
      <c r="AC5" s="11" t="s">
        <v>31</v>
      </c>
      <c r="AD5" s="11" t="s">
        <v>31</v>
      </c>
      <c r="AE5" s="11" t="s">
        <v>31</v>
      </c>
      <c r="AF5" s="11" t="s">
        <v>31</v>
      </c>
      <c r="AG5" s="11"/>
      <c r="AH5" s="11" t="s">
        <v>31</v>
      </c>
      <c r="AI5" s="11" t="s">
        <v>31</v>
      </c>
      <c r="AJ5" s="11" t="s">
        <v>31</v>
      </c>
      <c r="AK5" s="12" t="s">
        <v>31</v>
      </c>
    </row>
    <row r="6" spans="1:39" s="4" customFormat="1" ht="44.1" customHeight="1" x14ac:dyDescent="0.15">
      <c r="A6" s="52" t="str">
        <f t="shared" si="0"/>
        <v>市</v>
      </c>
      <c r="B6" s="7" t="str">
        <f>IF(C6=1,COUNTIF(C$3:C6,1),"")</f>
        <v/>
      </c>
      <c r="C6" s="73">
        <f>COUNTIF(F$3:F6,F6)</f>
        <v>4</v>
      </c>
      <c r="D6" s="6" t="s">
        <v>104</v>
      </c>
      <c r="E6" s="8" t="s">
        <v>105</v>
      </c>
      <c r="F6" s="8" t="s">
        <v>106</v>
      </c>
      <c r="G6" s="9" t="s">
        <v>198</v>
      </c>
      <c r="H6" s="8" t="s">
        <v>809</v>
      </c>
      <c r="I6" s="8" t="s">
        <v>107</v>
      </c>
      <c r="J6" s="7" t="s">
        <v>28</v>
      </c>
      <c r="K6" s="8" t="s">
        <v>108</v>
      </c>
      <c r="L6" s="7" t="s">
        <v>29</v>
      </c>
      <c r="M6" s="57" t="s">
        <v>109</v>
      </c>
      <c r="N6" s="8" t="s">
        <v>110</v>
      </c>
      <c r="O6" s="58">
        <v>45376</v>
      </c>
      <c r="P6" s="58">
        <v>47189</v>
      </c>
      <c r="Q6" s="66" t="s">
        <v>33</v>
      </c>
      <c r="R6" s="10"/>
      <c r="S6" s="11" t="s">
        <v>31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2"/>
    </row>
    <row r="7" spans="1:39" s="4" customFormat="1" ht="44.1" customHeight="1" x14ac:dyDescent="0.15">
      <c r="A7" s="52" t="str">
        <f t="shared" si="0"/>
        <v>市</v>
      </c>
      <c r="B7" s="7" t="str">
        <f>IF(C7=1,COUNTIF(C$3:C7,1),"")</f>
        <v/>
      </c>
      <c r="C7" s="73">
        <f>COUNTIF(F$3:F7,F7)</f>
        <v>5</v>
      </c>
      <c r="D7" s="6" t="s">
        <v>104</v>
      </c>
      <c r="E7" s="8" t="s">
        <v>105</v>
      </c>
      <c r="F7" s="8" t="s">
        <v>106</v>
      </c>
      <c r="G7" s="9" t="s">
        <v>198</v>
      </c>
      <c r="H7" s="8" t="s">
        <v>809</v>
      </c>
      <c r="I7" s="8" t="s">
        <v>107</v>
      </c>
      <c r="J7" s="7" t="s">
        <v>28</v>
      </c>
      <c r="K7" s="8" t="s">
        <v>108</v>
      </c>
      <c r="L7" s="7" t="s">
        <v>29</v>
      </c>
      <c r="M7" s="57" t="s">
        <v>109</v>
      </c>
      <c r="N7" s="8" t="s">
        <v>114</v>
      </c>
      <c r="O7" s="58">
        <v>45376</v>
      </c>
      <c r="P7" s="58">
        <v>47189</v>
      </c>
      <c r="Q7" s="66" t="s">
        <v>115</v>
      </c>
      <c r="R7" s="10"/>
      <c r="S7" s="11" t="s">
        <v>31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2"/>
    </row>
    <row r="8" spans="1:39" s="4" customFormat="1" ht="44.1" customHeight="1" x14ac:dyDescent="0.15">
      <c r="A8" s="52" t="str">
        <f t="shared" si="0"/>
        <v>市</v>
      </c>
      <c r="B8" s="7" t="str">
        <f>IF(C8=1,COUNTIF(C$3:C8,1),"")</f>
        <v/>
      </c>
      <c r="C8" s="73">
        <f>COUNTIF(F$3:F8,F8)</f>
        <v>6</v>
      </c>
      <c r="D8" s="6" t="s">
        <v>104</v>
      </c>
      <c r="E8" s="8" t="s">
        <v>105</v>
      </c>
      <c r="F8" s="8" t="s">
        <v>106</v>
      </c>
      <c r="G8" s="9" t="s">
        <v>198</v>
      </c>
      <c r="H8" s="8" t="s">
        <v>809</v>
      </c>
      <c r="I8" s="8" t="s">
        <v>107</v>
      </c>
      <c r="J8" s="7" t="s">
        <v>28</v>
      </c>
      <c r="K8" s="8" t="s">
        <v>108</v>
      </c>
      <c r="L8" s="7" t="s">
        <v>29</v>
      </c>
      <c r="M8" s="57" t="s">
        <v>109</v>
      </c>
      <c r="N8" s="8" t="s">
        <v>111</v>
      </c>
      <c r="O8" s="58">
        <v>45376</v>
      </c>
      <c r="P8" s="58">
        <v>47189</v>
      </c>
      <c r="Q8" s="66" t="s">
        <v>34</v>
      </c>
      <c r="R8" s="10"/>
      <c r="S8" s="11"/>
      <c r="T8" s="11"/>
      <c r="U8" s="11"/>
      <c r="V8" s="11"/>
      <c r="W8" s="11" t="s">
        <v>31</v>
      </c>
      <c r="X8" s="11" t="s">
        <v>31</v>
      </c>
      <c r="Y8" s="11" t="s">
        <v>31</v>
      </c>
      <c r="Z8" s="11" t="s">
        <v>31</v>
      </c>
      <c r="AA8" s="11" t="s">
        <v>31</v>
      </c>
      <c r="AB8" s="11"/>
      <c r="AC8" s="11" t="s">
        <v>31</v>
      </c>
      <c r="AD8" s="11" t="s">
        <v>31</v>
      </c>
      <c r="AE8" s="11" t="s">
        <v>31</v>
      </c>
      <c r="AF8" s="11"/>
      <c r="AG8" s="11" t="s">
        <v>31</v>
      </c>
      <c r="AH8" s="11"/>
      <c r="AI8" s="11"/>
      <c r="AJ8" s="11"/>
      <c r="AK8" s="12"/>
    </row>
    <row r="9" spans="1:39" s="4" customFormat="1" ht="44.1" customHeight="1" x14ac:dyDescent="0.15">
      <c r="A9" s="52" t="str">
        <f t="shared" si="0"/>
        <v>市</v>
      </c>
      <c r="B9" s="7" t="str">
        <f>IF(C9=1,COUNTIF(C$3:C9,1),"")</f>
        <v/>
      </c>
      <c r="C9" s="73">
        <f>COUNTIF(F$3:F9,F9)</f>
        <v>7</v>
      </c>
      <c r="D9" s="6" t="s">
        <v>104</v>
      </c>
      <c r="E9" s="8" t="s">
        <v>105</v>
      </c>
      <c r="F9" s="8" t="s">
        <v>106</v>
      </c>
      <c r="G9" s="9" t="s">
        <v>198</v>
      </c>
      <c r="H9" s="8" t="s">
        <v>809</v>
      </c>
      <c r="I9" s="8" t="s">
        <v>107</v>
      </c>
      <c r="J9" s="7" t="s">
        <v>28</v>
      </c>
      <c r="K9" s="8" t="s">
        <v>108</v>
      </c>
      <c r="L9" s="7" t="s">
        <v>29</v>
      </c>
      <c r="M9" s="57" t="s">
        <v>109</v>
      </c>
      <c r="N9" s="8" t="s">
        <v>110</v>
      </c>
      <c r="O9" s="58">
        <v>45376</v>
      </c>
      <c r="P9" s="58">
        <v>47189</v>
      </c>
      <c r="Q9" s="66" t="s">
        <v>35</v>
      </c>
      <c r="R9" s="10"/>
      <c r="S9" s="11"/>
      <c r="T9" s="11" t="s">
        <v>31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2"/>
    </row>
    <row r="10" spans="1:39" s="4" customFormat="1" ht="44.1" customHeight="1" x14ac:dyDescent="0.15">
      <c r="A10" s="52" t="str">
        <f t="shared" si="0"/>
        <v>市</v>
      </c>
      <c r="B10" s="7" t="str">
        <f>IF(C10=1,COUNTIF(C$3:C10,1),"")</f>
        <v/>
      </c>
      <c r="C10" s="73">
        <f>COUNTIF(F$3:F10,F10)</f>
        <v>8</v>
      </c>
      <c r="D10" s="6" t="s">
        <v>104</v>
      </c>
      <c r="E10" s="8" t="s">
        <v>105</v>
      </c>
      <c r="F10" s="8" t="s">
        <v>106</v>
      </c>
      <c r="G10" s="9" t="s">
        <v>198</v>
      </c>
      <c r="H10" s="8" t="s">
        <v>809</v>
      </c>
      <c r="I10" s="8" t="s">
        <v>107</v>
      </c>
      <c r="J10" s="7" t="s">
        <v>28</v>
      </c>
      <c r="K10" s="8" t="s">
        <v>108</v>
      </c>
      <c r="L10" s="7" t="s">
        <v>29</v>
      </c>
      <c r="M10" s="57" t="s">
        <v>109</v>
      </c>
      <c r="N10" s="8" t="s">
        <v>112</v>
      </c>
      <c r="O10" s="58">
        <v>45376</v>
      </c>
      <c r="P10" s="58">
        <v>47189</v>
      </c>
      <c r="Q10" s="66" t="s">
        <v>113</v>
      </c>
      <c r="R10" s="10"/>
      <c r="S10" s="11" t="s">
        <v>31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 t="s">
        <v>31</v>
      </c>
      <c r="AK10" s="12"/>
    </row>
    <row r="11" spans="1:39" s="4" customFormat="1" ht="44.1" customHeight="1" x14ac:dyDescent="0.15">
      <c r="A11" s="52" t="str">
        <f t="shared" si="0"/>
        <v>市</v>
      </c>
      <c r="B11" s="7">
        <f>IF(C11=1,COUNTIF(C$3:C11,1),"")</f>
        <v>2</v>
      </c>
      <c r="C11" s="73">
        <f>COUNTIF(F$3:F11,F11)</f>
        <v>1</v>
      </c>
      <c r="D11" s="6" t="s">
        <v>104</v>
      </c>
      <c r="E11" s="8" t="s">
        <v>116</v>
      </c>
      <c r="F11" s="8" t="s">
        <v>117</v>
      </c>
      <c r="G11" s="9"/>
      <c r="H11" s="8" t="s">
        <v>118</v>
      </c>
      <c r="I11" s="8" t="s">
        <v>119</v>
      </c>
      <c r="J11" s="7" t="s">
        <v>28</v>
      </c>
      <c r="K11" s="8" t="s">
        <v>119</v>
      </c>
      <c r="L11" s="7" t="s">
        <v>36</v>
      </c>
      <c r="M11" s="57" t="s">
        <v>120</v>
      </c>
      <c r="N11" s="8" t="s">
        <v>121</v>
      </c>
      <c r="O11" s="58">
        <v>44166</v>
      </c>
      <c r="P11" s="58">
        <v>45991</v>
      </c>
      <c r="Q11" s="66" t="s">
        <v>34</v>
      </c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 t="s">
        <v>31</v>
      </c>
      <c r="AH11" s="11"/>
      <c r="AI11" s="11"/>
      <c r="AJ11" s="11"/>
      <c r="AK11" s="12"/>
    </row>
    <row r="12" spans="1:39" s="4" customFormat="1" ht="44.1" customHeight="1" x14ac:dyDescent="0.15">
      <c r="A12" s="52" t="str">
        <f t="shared" si="0"/>
        <v>市</v>
      </c>
      <c r="B12" s="7">
        <f>IF(C12=1,COUNTIF(C$3:C12,1),"")</f>
        <v>3</v>
      </c>
      <c r="C12" s="73">
        <f>COUNTIF(F$3:F12,F12)</f>
        <v>1</v>
      </c>
      <c r="D12" s="6" t="s">
        <v>104</v>
      </c>
      <c r="E12" s="8" t="s">
        <v>122</v>
      </c>
      <c r="F12" s="8" t="s">
        <v>37</v>
      </c>
      <c r="G12" s="9"/>
      <c r="H12" s="8" t="s">
        <v>123</v>
      </c>
      <c r="I12" s="8" t="s">
        <v>124</v>
      </c>
      <c r="J12" s="7" t="s">
        <v>38</v>
      </c>
      <c r="K12" s="8" t="s">
        <v>124</v>
      </c>
      <c r="L12" s="7" t="s">
        <v>39</v>
      </c>
      <c r="M12" s="57" t="s">
        <v>125</v>
      </c>
      <c r="N12" s="8" t="s">
        <v>126</v>
      </c>
      <c r="O12" s="58">
        <v>43794</v>
      </c>
      <c r="P12" s="58">
        <v>45620</v>
      </c>
      <c r="Q12" s="66" t="s">
        <v>40</v>
      </c>
      <c r="R12" s="10"/>
      <c r="S12" s="11"/>
      <c r="T12" s="11"/>
      <c r="U12" s="11"/>
      <c r="V12" s="11"/>
      <c r="W12" s="11" t="s">
        <v>31</v>
      </c>
      <c r="X12" s="11"/>
      <c r="Y12" s="11"/>
      <c r="Z12" s="11"/>
      <c r="AA12" s="11"/>
      <c r="AB12" s="11"/>
      <c r="AC12" s="11"/>
      <c r="AD12" s="11" t="s">
        <v>31</v>
      </c>
      <c r="AE12" s="11" t="s">
        <v>31</v>
      </c>
      <c r="AF12" s="11"/>
      <c r="AG12" s="11"/>
      <c r="AH12" s="11"/>
      <c r="AI12" s="11"/>
      <c r="AJ12" s="11"/>
      <c r="AK12" s="12"/>
    </row>
    <row r="13" spans="1:39" s="4" customFormat="1" ht="44.1" customHeight="1" x14ac:dyDescent="0.15">
      <c r="A13" s="52" t="str">
        <f t="shared" si="0"/>
        <v>市</v>
      </c>
      <c r="B13" s="7" t="str">
        <f>IF(C13=1,COUNTIF(C$3:C13,1),"")</f>
        <v/>
      </c>
      <c r="C13" s="73">
        <f>COUNTIF(F$3:F13,F13)</f>
        <v>2</v>
      </c>
      <c r="D13" s="6" t="s">
        <v>104</v>
      </c>
      <c r="E13" s="8" t="s">
        <v>122</v>
      </c>
      <c r="F13" s="8" t="s">
        <v>37</v>
      </c>
      <c r="G13" s="9"/>
      <c r="H13" s="8" t="s">
        <v>123</v>
      </c>
      <c r="I13" s="8" t="s">
        <v>124</v>
      </c>
      <c r="J13" s="7" t="s">
        <v>38</v>
      </c>
      <c r="K13" s="8" t="s">
        <v>124</v>
      </c>
      <c r="L13" s="7" t="s">
        <v>39</v>
      </c>
      <c r="M13" s="57" t="s">
        <v>125</v>
      </c>
      <c r="N13" s="8" t="s">
        <v>126</v>
      </c>
      <c r="O13" s="58">
        <v>43794</v>
      </c>
      <c r="P13" s="58">
        <v>45620</v>
      </c>
      <c r="Q13" s="66" t="s">
        <v>41</v>
      </c>
      <c r="R13" s="10"/>
      <c r="S13" s="11"/>
      <c r="T13" s="11"/>
      <c r="U13" s="11"/>
      <c r="V13" s="11"/>
      <c r="W13" s="11" t="s">
        <v>31</v>
      </c>
      <c r="X13" s="11"/>
      <c r="Y13" s="11"/>
      <c r="Z13" s="11"/>
      <c r="AA13" s="11"/>
      <c r="AB13" s="11"/>
      <c r="AC13" s="11"/>
      <c r="AD13" s="11" t="s">
        <v>31</v>
      </c>
      <c r="AE13" s="11" t="s">
        <v>31</v>
      </c>
      <c r="AF13" s="11"/>
      <c r="AG13" s="11"/>
      <c r="AH13" s="11"/>
      <c r="AI13" s="11"/>
      <c r="AJ13" s="11"/>
      <c r="AK13" s="12"/>
    </row>
    <row r="14" spans="1:39" s="20" customFormat="1" ht="44.1" customHeight="1" x14ac:dyDescent="0.15">
      <c r="A14" s="52" t="str">
        <f t="shared" si="0"/>
        <v>市</v>
      </c>
      <c r="B14" s="7">
        <f>IF(C14=1,COUNTIF(C$3:C14,1),"")</f>
        <v>4</v>
      </c>
      <c r="C14" s="73">
        <f>COUNTIF(F$3:F14,F14)</f>
        <v>1</v>
      </c>
      <c r="D14" s="6" t="s">
        <v>104</v>
      </c>
      <c r="E14" s="14" t="s">
        <v>127</v>
      </c>
      <c r="F14" s="14" t="s">
        <v>128</v>
      </c>
      <c r="G14" s="78"/>
      <c r="H14" s="14" t="s">
        <v>129</v>
      </c>
      <c r="I14" s="14" t="s">
        <v>130</v>
      </c>
      <c r="J14" s="13" t="s">
        <v>131</v>
      </c>
      <c r="K14" s="14" t="s">
        <v>130</v>
      </c>
      <c r="L14" s="13" t="s">
        <v>132</v>
      </c>
      <c r="M14" s="15" t="s">
        <v>133</v>
      </c>
      <c r="N14" s="14" t="s">
        <v>135</v>
      </c>
      <c r="O14" s="16">
        <v>45340</v>
      </c>
      <c r="P14" s="16">
        <v>47166</v>
      </c>
      <c r="Q14" s="67" t="s">
        <v>34</v>
      </c>
      <c r="R14" s="17"/>
      <c r="S14" s="18"/>
      <c r="T14" s="18"/>
      <c r="U14" s="18"/>
      <c r="V14" s="18"/>
      <c r="W14" s="18" t="s">
        <v>31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</row>
    <row r="15" spans="1:39" s="20" customFormat="1" ht="44.1" customHeight="1" x14ac:dyDescent="0.15">
      <c r="A15" s="52" t="str">
        <f t="shared" si="0"/>
        <v>市</v>
      </c>
      <c r="B15" s="7" t="str">
        <f>IF(C15=1,COUNTIF(C$3:C15,1),"")</f>
        <v/>
      </c>
      <c r="C15" s="73">
        <f>COUNTIF(F$3:F15,F15)</f>
        <v>2</v>
      </c>
      <c r="D15" s="6" t="s">
        <v>104</v>
      </c>
      <c r="E15" s="14" t="s">
        <v>127</v>
      </c>
      <c r="F15" s="14" t="s">
        <v>128</v>
      </c>
      <c r="G15" s="78"/>
      <c r="H15" s="14" t="s">
        <v>129</v>
      </c>
      <c r="I15" s="14" t="s">
        <v>130</v>
      </c>
      <c r="J15" s="13" t="s">
        <v>131</v>
      </c>
      <c r="K15" s="14" t="s">
        <v>130</v>
      </c>
      <c r="L15" s="13" t="s">
        <v>132</v>
      </c>
      <c r="M15" s="15" t="s">
        <v>133</v>
      </c>
      <c r="N15" s="14" t="s">
        <v>134</v>
      </c>
      <c r="O15" s="16">
        <v>45340</v>
      </c>
      <c r="P15" s="16">
        <v>47166</v>
      </c>
      <c r="Q15" s="67" t="s">
        <v>41</v>
      </c>
      <c r="R15" s="17"/>
      <c r="S15" s="18"/>
      <c r="T15" s="18"/>
      <c r="U15" s="18"/>
      <c r="V15" s="18"/>
      <c r="W15" s="18" t="s">
        <v>31</v>
      </c>
      <c r="X15" s="18" t="s">
        <v>31</v>
      </c>
      <c r="Y15" s="18" t="s">
        <v>31</v>
      </c>
      <c r="Z15" s="18" t="s">
        <v>31</v>
      </c>
      <c r="AA15" s="18"/>
      <c r="AB15" s="18"/>
      <c r="AC15" s="18"/>
      <c r="AD15" s="18" t="s">
        <v>31</v>
      </c>
      <c r="AE15" s="18"/>
      <c r="AF15" s="18"/>
      <c r="AG15" s="18"/>
      <c r="AH15" s="18"/>
      <c r="AI15" s="18"/>
      <c r="AJ15" s="18"/>
      <c r="AK15" s="19"/>
    </row>
    <row r="16" spans="1:39" s="20" customFormat="1" ht="44.1" customHeight="1" x14ac:dyDescent="0.15">
      <c r="A16" s="52" t="str">
        <f t="shared" si="0"/>
        <v>市</v>
      </c>
      <c r="B16" s="7" t="str">
        <f>IF(C16=1,COUNTIF(C$3:C16,1),"")</f>
        <v/>
      </c>
      <c r="C16" s="73">
        <f>COUNTIF(F$3:F16,F16)</f>
        <v>3</v>
      </c>
      <c r="D16" s="6" t="s">
        <v>104</v>
      </c>
      <c r="E16" s="14" t="s">
        <v>127</v>
      </c>
      <c r="F16" s="14" t="s">
        <v>128</v>
      </c>
      <c r="G16" s="78"/>
      <c r="H16" s="14" t="s">
        <v>129</v>
      </c>
      <c r="I16" s="14" t="s">
        <v>130</v>
      </c>
      <c r="J16" s="13" t="s">
        <v>131</v>
      </c>
      <c r="K16" s="14" t="s">
        <v>130</v>
      </c>
      <c r="L16" s="13" t="s">
        <v>132</v>
      </c>
      <c r="M16" s="15" t="s">
        <v>133</v>
      </c>
      <c r="N16" s="14" t="s">
        <v>134</v>
      </c>
      <c r="O16" s="16">
        <v>45340</v>
      </c>
      <c r="P16" s="16">
        <v>47166</v>
      </c>
      <c r="Q16" s="67" t="s">
        <v>54</v>
      </c>
      <c r="R16" s="17"/>
      <c r="S16" s="18"/>
      <c r="T16" s="18"/>
      <c r="U16" s="18"/>
      <c r="V16" s="18"/>
      <c r="W16" s="18" t="s">
        <v>31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9"/>
    </row>
    <row r="17" spans="1:37" s="20" customFormat="1" ht="44.1" customHeight="1" x14ac:dyDescent="0.15">
      <c r="A17" s="52" t="str">
        <f t="shared" si="0"/>
        <v>市</v>
      </c>
      <c r="B17" s="7" t="str">
        <f>IF(C17=1,COUNTIF(C$3:C17,1),"")</f>
        <v/>
      </c>
      <c r="C17" s="73">
        <f>COUNTIF(F$3:F17,F17)</f>
        <v>4</v>
      </c>
      <c r="D17" s="6" t="s">
        <v>104</v>
      </c>
      <c r="E17" s="14" t="s">
        <v>127</v>
      </c>
      <c r="F17" s="14" t="s">
        <v>128</v>
      </c>
      <c r="G17" s="78"/>
      <c r="H17" s="14" t="s">
        <v>129</v>
      </c>
      <c r="I17" s="14" t="s">
        <v>130</v>
      </c>
      <c r="J17" s="13" t="s">
        <v>131</v>
      </c>
      <c r="K17" s="14" t="s">
        <v>130</v>
      </c>
      <c r="L17" s="13" t="s">
        <v>132</v>
      </c>
      <c r="M17" s="15" t="s">
        <v>133</v>
      </c>
      <c r="N17" s="14" t="s">
        <v>134</v>
      </c>
      <c r="O17" s="16">
        <v>45340</v>
      </c>
      <c r="P17" s="16">
        <v>47166</v>
      </c>
      <c r="Q17" s="67" t="s">
        <v>40</v>
      </c>
      <c r="R17" s="17"/>
      <c r="S17" s="18"/>
      <c r="T17" s="18"/>
      <c r="U17" s="18"/>
      <c r="V17" s="18"/>
      <c r="W17" s="18" t="s">
        <v>31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9"/>
    </row>
    <row r="18" spans="1:37" s="4" customFormat="1" ht="44.1" customHeight="1" x14ac:dyDescent="0.15">
      <c r="A18" s="52" t="str">
        <f t="shared" si="0"/>
        <v>市</v>
      </c>
      <c r="B18" s="7">
        <f>IF(C18=1,COUNTIF(C$3:C18,1),"")</f>
        <v>5</v>
      </c>
      <c r="C18" s="73">
        <f>COUNTIF(F$3:F18,F18)</f>
        <v>1</v>
      </c>
      <c r="D18" s="6" t="s">
        <v>104</v>
      </c>
      <c r="E18" s="8" t="s">
        <v>136</v>
      </c>
      <c r="F18" s="8" t="s">
        <v>137</v>
      </c>
      <c r="G18" s="9"/>
      <c r="H18" s="8" t="s">
        <v>138</v>
      </c>
      <c r="I18" s="8" t="s">
        <v>139</v>
      </c>
      <c r="J18" s="7" t="s">
        <v>140</v>
      </c>
      <c r="K18" s="8" t="s">
        <v>139</v>
      </c>
      <c r="L18" s="7" t="s">
        <v>141</v>
      </c>
      <c r="M18" s="57" t="s">
        <v>142</v>
      </c>
      <c r="N18" s="8" t="s">
        <v>143</v>
      </c>
      <c r="O18" s="58">
        <v>43564</v>
      </c>
      <c r="P18" s="58">
        <v>45400</v>
      </c>
      <c r="Q18" s="66" t="s">
        <v>34</v>
      </c>
      <c r="R18" s="10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 t="s">
        <v>31</v>
      </c>
      <c r="AH18" s="11"/>
      <c r="AI18" s="11"/>
      <c r="AJ18" s="11"/>
      <c r="AK18" s="12"/>
    </row>
    <row r="19" spans="1:37" s="4" customFormat="1" ht="44.1" customHeight="1" x14ac:dyDescent="0.15">
      <c r="A19" s="52" t="str">
        <f t="shared" si="0"/>
        <v>市</v>
      </c>
      <c r="B19" s="7">
        <f>IF(C19=1,COUNTIF(C$3:C19,1),"")</f>
        <v>6</v>
      </c>
      <c r="C19" s="73">
        <f>COUNTIF(F$3:F19,F19)</f>
        <v>1</v>
      </c>
      <c r="D19" s="6" t="s">
        <v>104</v>
      </c>
      <c r="E19" s="8" t="s">
        <v>144</v>
      </c>
      <c r="F19" s="8" t="s">
        <v>145</v>
      </c>
      <c r="G19" s="9"/>
      <c r="H19" s="8" t="s">
        <v>146</v>
      </c>
      <c r="I19" s="8" t="s">
        <v>147</v>
      </c>
      <c r="J19" s="7" t="s">
        <v>148</v>
      </c>
      <c r="K19" s="8" t="s">
        <v>147</v>
      </c>
      <c r="L19" s="7" t="s">
        <v>149</v>
      </c>
      <c r="M19" s="57" t="s">
        <v>150</v>
      </c>
      <c r="N19" s="8" t="s">
        <v>151</v>
      </c>
      <c r="O19" s="58">
        <v>45188</v>
      </c>
      <c r="P19" s="58">
        <v>47014</v>
      </c>
      <c r="Q19" s="66" t="s">
        <v>41</v>
      </c>
      <c r="R19" s="10"/>
      <c r="S19" s="11"/>
      <c r="T19" s="11"/>
      <c r="U19" s="11"/>
      <c r="V19" s="11"/>
      <c r="W19" s="11" t="s">
        <v>31</v>
      </c>
      <c r="X19" s="11"/>
      <c r="Y19" s="11"/>
      <c r="Z19" s="11"/>
      <c r="AA19" s="11"/>
      <c r="AB19" s="11"/>
      <c r="AC19" s="11"/>
      <c r="AD19" s="11" t="s">
        <v>31</v>
      </c>
      <c r="AE19" s="11" t="s">
        <v>31</v>
      </c>
      <c r="AF19" s="11"/>
      <c r="AG19" s="11"/>
      <c r="AH19" s="11"/>
      <c r="AI19" s="11"/>
      <c r="AJ19" s="11"/>
      <c r="AK19" s="21"/>
    </row>
    <row r="20" spans="1:37" s="4" customFormat="1" ht="44.1" customHeight="1" x14ac:dyDescent="0.15">
      <c r="A20" s="52" t="str">
        <f t="shared" si="0"/>
        <v>市</v>
      </c>
      <c r="B20" s="7">
        <f>IF(C20=1,COUNTIF(C$3:C20,1),"")</f>
        <v>7</v>
      </c>
      <c r="C20" s="73">
        <f>COUNTIF(F$3:F20,F20)</f>
        <v>1</v>
      </c>
      <c r="D20" s="6" t="s">
        <v>104</v>
      </c>
      <c r="E20" s="8" t="s">
        <v>152</v>
      </c>
      <c r="F20" s="8" t="s">
        <v>153</v>
      </c>
      <c r="G20" s="9"/>
      <c r="H20" s="8" t="s">
        <v>810</v>
      </c>
      <c r="I20" s="8" t="s">
        <v>154</v>
      </c>
      <c r="J20" s="7" t="s">
        <v>155</v>
      </c>
      <c r="K20" s="8" t="s">
        <v>154</v>
      </c>
      <c r="L20" s="7" t="s">
        <v>156</v>
      </c>
      <c r="M20" s="57" t="s">
        <v>157</v>
      </c>
      <c r="N20" s="8" t="s">
        <v>158</v>
      </c>
      <c r="O20" s="58">
        <v>44804</v>
      </c>
      <c r="P20" s="58">
        <v>46612</v>
      </c>
      <c r="Q20" s="66" t="s">
        <v>34</v>
      </c>
      <c r="R20" s="10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 t="s">
        <v>31</v>
      </c>
      <c r="AF20" s="11"/>
      <c r="AG20" s="11" t="s">
        <v>31</v>
      </c>
      <c r="AH20" s="11"/>
      <c r="AI20" s="11"/>
      <c r="AJ20" s="11"/>
      <c r="AK20" s="12"/>
    </row>
    <row r="21" spans="1:37" s="4" customFormat="1" ht="44.1" customHeight="1" x14ac:dyDescent="0.15">
      <c r="A21" s="52" t="str">
        <f t="shared" si="0"/>
        <v>市</v>
      </c>
      <c r="B21" s="7">
        <f>IF(C21=1,COUNTIF(C$3:C21,1),"")</f>
        <v>8</v>
      </c>
      <c r="C21" s="73">
        <f>COUNTIF(F$3:F21,F21)</f>
        <v>1</v>
      </c>
      <c r="D21" s="6" t="s">
        <v>104</v>
      </c>
      <c r="E21" s="8" t="s">
        <v>159</v>
      </c>
      <c r="F21" s="8" t="s">
        <v>160</v>
      </c>
      <c r="G21" s="9"/>
      <c r="H21" s="8" t="s">
        <v>161</v>
      </c>
      <c r="I21" s="8" t="s">
        <v>162</v>
      </c>
      <c r="J21" s="7" t="s">
        <v>28</v>
      </c>
      <c r="K21" s="8" t="s">
        <v>162</v>
      </c>
      <c r="L21" s="7" t="s">
        <v>42</v>
      </c>
      <c r="M21" s="57" t="s">
        <v>163</v>
      </c>
      <c r="N21" s="8" t="s">
        <v>165</v>
      </c>
      <c r="O21" s="58">
        <v>44512</v>
      </c>
      <c r="P21" s="58">
        <v>46337</v>
      </c>
      <c r="Q21" s="66" t="s">
        <v>34</v>
      </c>
      <c r="R21" s="10"/>
      <c r="S21" s="11"/>
      <c r="T21" s="11"/>
      <c r="U21" s="11"/>
      <c r="V21" s="11"/>
      <c r="W21" s="11" t="s">
        <v>31</v>
      </c>
      <c r="X21" s="11"/>
      <c r="Y21" s="11"/>
      <c r="Z21" s="11"/>
      <c r="AA21" s="11"/>
      <c r="AB21" s="11"/>
      <c r="AC21" s="11"/>
      <c r="AD21" s="11" t="s">
        <v>31</v>
      </c>
      <c r="AE21" s="11" t="s">
        <v>31</v>
      </c>
      <c r="AF21" s="11"/>
      <c r="AG21" s="11"/>
      <c r="AH21" s="11"/>
      <c r="AI21" s="11"/>
      <c r="AJ21" s="11"/>
      <c r="AK21" s="12"/>
    </row>
    <row r="22" spans="1:37" s="4" customFormat="1" ht="44.1" customHeight="1" x14ac:dyDescent="0.15">
      <c r="A22" s="52" t="str">
        <f t="shared" si="0"/>
        <v>市</v>
      </c>
      <c r="B22" s="7" t="str">
        <f>IF(C22=1,COUNTIF(C$3:C22,1),"")</f>
        <v/>
      </c>
      <c r="C22" s="73">
        <f>COUNTIF(F$3:F22,F22)</f>
        <v>2</v>
      </c>
      <c r="D22" s="6" t="s">
        <v>104</v>
      </c>
      <c r="E22" s="8" t="s">
        <v>159</v>
      </c>
      <c r="F22" s="8" t="s">
        <v>160</v>
      </c>
      <c r="G22" s="9"/>
      <c r="H22" s="8" t="s">
        <v>161</v>
      </c>
      <c r="I22" s="8" t="s">
        <v>162</v>
      </c>
      <c r="J22" s="7" t="s">
        <v>28</v>
      </c>
      <c r="K22" s="8" t="s">
        <v>162</v>
      </c>
      <c r="L22" s="7" t="s">
        <v>42</v>
      </c>
      <c r="M22" s="57" t="s">
        <v>163</v>
      </c>
      <c r="N22" s="8" t="s">
        <v>164</v>
      </c>
      <c r="O22" s="58">
        <v>44512</v>
      </c>
      <c r="P22" s="58">
        <v>46337</v>
      </c>
      <c r="Q22" s="66" t="s">
        <v>41</v>
      </c>
      <c r="R22" s="10"/>
      <c r="S22" s="11"/>
      <c r="T22" s="11"/>
      <c r="U22" s="11"/>
      <c r="V22" s="11"/>
      <c r="W22" s="11" t="s">
        <v>31</v>
      </c>
      <c r="X22" s="11"/>
      <c r="Y22" s="11"/>
      <c r="Z22" s="11"/>
      <c r="AA22" s="11"/>
      <c r="AB22" s="11"/>
      <c r="AC22" s="11"/>
      <c r="AD22" s="11" t="s">
        <v>31</v>
      </c>
      <c r="AE22" s="11" t="s">
        <v>31</v>
      </c>
      <c r="AF22" s="11"/>
      <c r="AG22" s="11"/>
      <c r="AH22" s="11"/>
      <c r="AI22" s="11"/>
      <c r="AJ22" s="11"/>
      <c r="AK22" s="12"/>
    </row>
    <row r="23" spans="1:37" s="4" customFormat="1" ht="44.1" customHeight="1" x14ac:dyDescent="0.15">
      <c r="A23" s="52" t="str">
        <f t="shared" si="0"/>
        <v>市</v>
      </c>
      <c r="B23" s="7">
        <f>IF(C23=1,COUNTIF(C$3:C23,1),"")</f>
        <v>9</v>
      </c>
      <c r="C23" s="73">
        <f>COUNTIF(F$3:F23,F23)</f>
        <v>1</v>
      </c>
      <c r="D23" s="6" t="s">
        <v>104</v>
      </c>
      <c r="E23" s="8" t="s">
        <v>166</v>
      </c>
      <c r="F23" s="8" t="s">
        <v>167</v>
      </c>
      <c r="G23" s="9"/>
      <c r="H23" s="8" t="s">
        <v>168</v>
      </c>
      <c r="I23" s="8" t="s">
        <v>169</v>
      </c>
      <c r="J23" s="7" t="s">
        <v>170</v>
      </c>
      <c r="K23" s="8" t="s">
        <v>169</v>
      </c>
      <c r="L23" s="7" t="s">
        <v>171</v>
      </c>
      <c r="M23" s="57" t="s">
        <v>172</v>
      </c>
      <c r="N23" s="8" t="s">
        <v>173</v>
      </c>
      <c r="O23" s="58">
        <v>43656</v>
      </c>
      <c r="P23" s="58">
        <v>45463</v>
      </c>
      <c r="Q23" s="66" t="s">
        <v>34</v>
      </c>
      <c r="R23" s="10"/>
      <c r="S23" s="11"/>
      <c r="T23" s="11"/>
      <c r="U23" s="11"/>
      <c r="V23" s="11"/>
      <c r="W23" s="11" t="s">
        <v>31</v>
      </c>
      <c r="X23" s="11" t="s">
        <v>31</v>
      </c>
      <c r="Y23" s="11" t="s">
        <v>31</v>
      </c>
      <c r="Z23" s="11" t="s">
        <v>31</v>
      </c>
      <c r="AA23" s="11"/>
      <c r="AB23" s="11"/>
      <c r="AC23" s="11" t="s">
        <v>31</v>
      </c>
      <c r="AD23" s="11" t="s">
        <v>31</v>
      </c>
      <c r="AE23" s="11" t="s">
        <v>31</v>
      </c>
      <c r="AF23" s="11"/>
      <c r="AG23" s="11"/>
      <c r="AH23" s="11"/>
      <c r="AI23" s="11"/>
      <c r="AJ23" s="11"/>
      <c r="AK23" s="12"/>
    </row>
    <row r="24" spans="1:37" s="4" customFormat="1" ht="44.1" customHeight="1" x14ac:dyDescent="0.15">
      <c r="A24" s="52" t="str">
        <f t="shared" si="0"/>
        <v>市</v>
      </c>
      <c r="B24" s="7" t="str">
        <f>IF(C24=1,COUNTIF(C$3:C24,1),"")</f>
        <v/>
      </c>
      <c r="C24" s="73">
        <f>COUNTIF(F$3:F24,F24)</f>
        <v>2</v>
      </c>
      <c r="D24" s="6" t="s">
        <v>104</v>
      </c>
      <c r="E24" s="8" t="s">
        <v>166</v>
      </c>
      <c r="F24" s="8" t="s">
        <v>167</v>
      </c>
      <c r="G24" s="9"/>
      <c r="H24" s="8" t="s">
        <v>168</v>
      </c>
      <c r="I24" s="8" t="s">
        <v>169</v>
      </c>
      <c r="J24" s="7" t="s">
        <v>170</v>
      </c>
      <c r="K24" s="8" t="s">
        <v>169</v>
      </c>
      <c r="L24" s="7" t="s">
        <v>171</v>
      </c>
      <c r="M24" s="57" t="s">
        <v>172</v>
      </c>
      <c r="N24" s="8" t="s">
        <v>173</v>
      </c>
      <c r="O24" s="58">
        <v>43656</v>
      </c>
      <c r="P24" s="58">
        <v>45463</v>
      </c>
      <c r="Q24" s="66" t="s">
        <v>32</v>
      </c>
      <c r="R24" s="10"/>
      <c r="S24" s="11"/>
      <c r="T24" s="11"/>
      <c r="U24" s="11"/>
      <c r="V24" s="11"/>
      <c r="W24" s="11" t="s">
        <v>31</v>
      </c>
      <c r="X24" s="11" t="s">
        <v>31</v>
      </c>
      <c r="Y24" s="11" t="s">
        <v>31</v>
      </c>
      <c r="Z24" s="11" t="s">
        <v>31</v>
      </c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2"/>
    </row>
    <row r="25" spans="1:37" s="4" customFormat="1" ht="44.1" customHeight="1" x14ac:dyDescent="0.15">
      <c r="A25" s="52" t="str">
        <f t="shared" si="0"/>
        <v>市</v>
      </c>
      <c r="B25" s="7">
        <f>IF(C25=1,COUNTIF(C$3:C25,1),"")</f>
        <v>10</v>
      </c>
      <c r="C25" s="73">
        <f>COUNTIF(F$3:F25,F25)</f>
        <v>1</v>
      </c>
      <c r="D25" s="6" t="s">
        <v>104</v>
      </c>
      <c r="E25" s="8" t="s">
        <v>174</v>
      </c>
      <c r="F25" s="8" t="s">
        <v>175</v>
      </c>
      <c r="G25" s="9"/>
      <c r="H25" s="8" t="s">
        <v>176</v>
      </c>
      <c r="I25" s="8" t="s">
        <v>177</v>
      </c>
      <c r="J25" s="7" t="s">
        <v>178</v>
      </c>
      <c r="K25" s="8" t="s">
        <v>177</v>
      </c>
      <c r="L25" s="7" t="s">
        <v>179</v>
      </c>
      <c r="M25" s="57" t="s">
        <v>180</v>
      </c>
      <c r="N25" s="8" t="s">
        <v>183</v>
      </c>
      <c r="O25" s="58">
        <v>44454</v>
      </c>
      <c r="P25" s="58">
        <v>46273</v>
      </c>
      <c r="Q25" s="66" t="s">
        <v>40</v>
      </c>
      <c r="R25" s="10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 t="s">
        <v>31</v>
      </c>
      <c r="AE25" s="11"/>
      <c r="AF25" s="11"/>
      <c r="AG25" s="11"/>
      <c r="AH25" s="11"/>
      <c r="AI25" s="11"/>
      <c r="AJ25" s="11"/>
      <c r="AK25" s="12"/>
    </row>
    <row r="26" spans="1:37" s="4" customFormat="1" ht="44.1" customHeight="1" x14ac:dyDescent="0.15">
      <c r="A26" s="52" t="str">
        <f t="shared" si="0"/>
        <v>市</v>
      </c>
      <c r="B26" s="7" t="str">
        <f>IF(C26=1,COUNTIF(C$3:C26,1),"")</f>
        <v/>
      </c>
      <c r="C26" s="73">
        <f>COUNTIF(F$3:F26,F26)</f>
        <v>2</v>
      </c>
      <c r="D26" s="6" t="s">
        <v>104</v>
      </c>
      <c r="E26" s="8" t="s">
        <v>174</v>
      </c>
      <c r="F26" s="8" t="s">
        <v>175</v>
      </c>
      <c r="G26" s="9"/>
      <c r="H26" s="8" t="s">
        <v>176</v>
      </c>
      <c r="I26" s="8" t="s">
        <v>177</v>
      </c>
      <c r="J26" s="7" t="s">
        <v>178</v>
      </c>
      <c r="K26" s="8" t="s">
        <v>177</v>
      </c>
      <c r="L26" s="7" t="s">
        <v>179</v>
      </c>
      <c r="M26" s="57" t="s">
        <v>180</v>
      </c>
      <c r="N26" s="8" t="s">
        <v>181</v>
      </c>
      <c r="O26" s="58">
        <v>44454</v>
      </c>
      <c r="P26" s="58">
        <v>46273</v>
      </c>
      <c r="Q26" s="66" t="s">
        <v>182</v>
      </c>
      <c r="R26" s="10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 t="s">
        <v>31</v>
      </c>
      <c r="AE26" s="11"/>
      <c r="AF26" s="11"/>
      <c r="AG26" s="11"/>
      <c r="AH26" s="11"/>
      <c r="AI26" s="11"/>
      <c r="AJ26" s="11"/>
      <c r="AK26" s="12"/>
    </row>
    <row r="27" spans="1:37" s="4" customFormat="1" ht="46.5" customHeight="1" x14ac:dyDescent="0.15">
      <c r="A27" s="52" t="str">
        <f t="shared" si="0"/>
        <v>市</v>
      </c>
      <c r="B27" s="7">
        <f>IF(C27=1,COUNTIF(C$3:C27,1),"")</f>
        <v>11</v>
      </c>
      <c r="C27" s="73">
        <f>COUNTIF(F$3:F27,F27)</f>
        <v>1</v>
      </c>
      <c r="D27" s="6" t="s">
        <v>104</v>
      </c>
      <c r="E27" s="8" t="s">
        <v>184</v>
      </c>
      <c r="F27" s="8" t="s">
        <v>185</v>
      </c>
      <c r="G27" s="9"/>
      <c r="H27" s="8" t="s">
        <v>186</v>
      </c>
      <c r="I27" s="8" t="s">
        <v>187</v>
      </c>
      <c r="J27" s="7" t="s">
        <v>188</v>
      </c>
      <c r="K27" s="8" t="s">
        <v>187</v>
      </c>
      <c r="L27" s="7" t="s">
        <v>189</v>
      </c>
      <c r="M27" s="57" t="s">
        <v>190</v>
      </c>
      <c r="N27" s="8" t="s">
        <v>191</v>
      </c>
      <c r="O27" s="58">
        <v>43881</v>
      </c>
      <c r="P27" s="58">
        <v>45735</v>
      </c>
      <c r="Q27" s="66" t="s">
        <v>54</v>
      </c>
      <c r="R27" s="10"/>
      <c r="S27" s="11"/>
      <c r="T27" s="11"/>
      <c r="U27" s="11"/>
      <c r="V27" s="11"/>
      <c r="W27" s="11" t="s">
        <v>31</v>
      </c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2"/>
    </row>
    <row r="28" spans="1:37" s="4" customFormat="1" ht="44.1" customHeight="1" x14ac:dyDescent="0.15">
      <c r="A28" s="52" t="str">
        <f t="shared" si="0"/>
        <v>市</v>
      </c>
      <c r="B28" s="7">
        <f>IF(C28=1,COUNTIF(C$3:C28,1),"")</f>
        <v>12</v>
      </c>
      <c r="C28" s="73">
        <f>COUNTIF(F$3:F28,F28)</f>
        <v>1</v>
      </c>
      <c r="D28" s="6" t="s">
        <v>104</v>
      </c>
      <c r="E28" s="8" t="s">
        <v>192</v>
      </c>
      <c r="F28" s="8" t="s">
        <v>43</v>
      </c>
      <c r="G28" s="9" t="s">
        <v>31</v>
      </c>
      <c r="H28" s="8" t="s">
        <v>193</v>
      </c>
      <c r="I28" s="8" t="s">
        <v>194</v>
      </c>
      <c r="J28" s="7" t="s">
        <v>71</v>
      </c>
      <c r="K28" s="8" t="s">
        <v>195</v>
      </c>
      <c r="L28" s="7" t="s">
        <v>196</v>
      </c>
      <c r="M28" s="57" t="s">
        <v>197</v>
      </c>
      <c r="N28" s="8" t="s">
        <v>811</v>
      </c>
      <c r="O28" s="58">
        <v>44900</v>
      </c>
      <c r="P28" s="58">
        <v>47389</v>
      </c>
      <c r="Q28" s="66" t="s">
        <v>199</v>
      </c>
      <c r="R28" s="10"/>
      <c r="S28" s="11"/>
      <c r="T28" s="11"/>
      <c r="U28" s="11"/>
      <c r="V28" s="11"/>
      <c r="W28" s="11" t="s">
        <v>31</v>
      </c>
      <c r="X28" s="11" t="s">
        <v>31</v>
      </c>
      <c r="Y28" s="11" t="s">
        <v>31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2"/>
    </row>
    <row r="29" spans="1:37" s="4" customFormat="1" ht="44.1" customHeight="1" x14ac:dyDescent="0.15">
      <c r="A29" s="52" t="str">
        <f t="shared" si="0"/>
        <v>市</v>
      </c>
      <c r="B29" s="7" t="str">
        <f>IF(C29=1,COUNTIF(C$3:C29,1),"")</f>
        <v/>
      </c>
      <c r="C29" s="73">
        <f>COUNTIF(F$3:F29,F29)</f>
        <v>2</v>
      </c>
      <c r="D29" s="6" t="s">
        <v>104</v>
      </c>
      <c r="E29" s="8" t="s">
        <v>192</v>
      </c>
      <c r="F29" s="8" t="s">
        <v>43</v>
      </c>
      <c r="G29" s="9" t="s">
        <v>31</v>
      </c>
      <c r="H29" s="8" t="s">
        <v>193</v>
      </c>
      <c r="I29" s="8" t="s">
        <v>194</v>
      </c>
      <c r="J29" s="7" t="s">
        <v>71</v>
      </c>
      <c r="K29" s="8" t="s">
        <v>195</v>
      </c>
      <c r="L29" s="7" t="s">
        <v>196</v>
      </c>
      <c r="M29" s="57" t="s">
        <v>197</v>
      </c>
      <c r="N29" s="8" t="s">
        <v>811</v>
      </c>
      <c r="O29" s="58">
        <v>44900</v>
      </c>
      <c r="P29" s="58">
        <v>47389</v>
      </c>
      <c r="Q29" s="66" t="s">
        <v>41</v>
      </c>
      <c r="R29" s="10"/>
      <c r="S29" s="11"/>
      <c r="T29" s="11"/>
      <c r="U29" s="11"/>
      <c r="V29" s="11"/>
      <c r="W29" s="11" t="s">
        <v>31</v>
      </c>
      <c r="X29" s="11" t="s">
        <v>31</v>
      </c>
      <c r="Y29" s="11"/>
      <c r="Z29" s="11"/>
      <c r="AA29" s="11"/>
      <c r="AB29" s="11"/>
      <c r="AC29" s="11"/>
      <c r="AD29" s="11" t="s">
        <v>198</v>
      </c>
      <c r="AE29" s="11"/>
      <c r="AF29" s="11"/>
      <c r="AG29" s="11"/>
      <c r="AH29" s="11"/>
      <c r="AI29" s="11"/>
      <c r="AJ29" s="11"/>
      <c r="AK29" s="12"/>
    </row>
    <row r="30" spans="1:37" s="4" customFormat="1" ht="44.1" customHeight="1" x14ac:dyDescent="0.15">
      <c r="A30" s="52" t="str">
        <f t="shared" si="0"/>
        <v>市</v>
      </c>
      <c r="B30" s="7" t="str">
        <f>IF(C30=1,COUNTIF(C$3:C30,1),"")</f>
        <v/>
      </c>
      <c r="C30" s="73">
        <f>COUNTIF(F$3:F30,F30)</f>
        <v>3</v>
      </c>
      <c r="D30" s="6" t="s">
        <v>104</v>
      </c>
      <c r="E30" s="8" t="s">
        <v>192</v>
      </c>
      <c r="F30" s="8" t="s">
        <v>43</v>
      </c>
      <c r="G30" s="9" t="s">
        <v>31</v>
      </c>
      <c r="H30" s="8" t="s">
        <v>193</v>
      </c>
      <c r="I30" s="8" t="s">
        <v>194</v>
      </c>
      <c r="J30" s="7" t="s">
        <v>71</v>
      </c>
      <c r="K30" s="8" t="s">
        <v>195</v>
      </c>
      <c r="L30" s="7" t="s">
        <v>196</v>
      </c>
      <c r="M30" s="57" t="s">
        <v>197</v>
      </c>
      <c r="N30" s="8" t="s">
        <v>811</v>
      </c>
      <c r="O30" s="58">
        <v>44900</v>
      </c>
      <c r="P30" s="58">
        <v>47389</v>
      </c>
      <c r="Q30" s="66" t="s">
        <v>34</v>
      </c>
      <c r="R30" s="10"/>
      <c r="S30" s="11"/>
      <c r="T30" s="11"/>
      <c r="U30" s="11"/>
      <c r="V30" s="11"/>
      <c r="W30" s="11" t="s">
        <v>31</v>
      </c>
      <c r="X30" s="11" t="s">
        <v>31</v>
      </c>
      <c r="Y30" s="11" t="s">
        <v>31</v>
      </c>
      <c r="Z30" s="11" t="s">
        <v>31</v>
      </c>
      <c r="AA30" s="11"/>
      <c r="AB30" s="11"/>
      <c r="AC30" s="11" t="s">
        <v>31</v>
      </c>
      <c r="AD30" s="11" t="s">
        <v>31</v>
      </c>
      <c r="AE30" s="11" t="s">
        <v>31</v>
      </c>
      <c r="AF30" s="11"/>
      <c r="AG30" s="11" t="s">
        <v>31</v>
      </c>
      <c r="AH30" s="11"/>
      <c r="AI30" s="11"/>
      <c r="AJ30" s="11"/>
      <c r="AK30" s="12"/>
    </row>
    <row r="31" spans="1:37" s="4" customFormat="1" ht="44.1" customHeight="1" x14ac:dyDescent="0.15">
      <c r="A31" s="52" t="str">
        <f t="shared" si="0"/>
        <v>市</v>
      </c>
      <c r="B31" s="7" t="str">
        <f>IF(C31=1,COUNTIF(C$3:C31,1),"")</f>
        <v/>
      </c>
      <c r="C31" s="73">
        <f>COUNTIF(F$3:F31,F31)</f>
        <v>4</v>
      </c>
      <c r="D31" s="6" t="s">
        <v>104</v>
      </c>
      <c r="E31" s="8" t="s">
        <v>192</v>
      </c>
      <c r="F31" s="8" t="s">
        <v>43</v>
      </c>
      <c r="G31" s="9" t="s">
        <v>31</v>
      </c>
      <c r="H31" s="8" t="s">
        <v>193</v>
      </c>
      <c r="I31" s="8" t="s">
        <v>194</v>
      </c>
      <c r="J31" s="7" t="s">
        <v>71</v>
      </c>
      <c r="K31" s="8" t="s">
        <v>195</v>
      </c>
      <c r="L31" s="7" t="s">
        <v>196</v>
      </c>
      <c r="M31" s="57" t="s">
        <v>197</v>
      </c>
      <c r="N31" s="8" t="s">
        <v>811</v>
      </c>
      <c r="O31" s="58">
        <v>44900</v>
      </c>
      <c r="P31" s="58">
        <v>47389</v>
      </c>
      <c r="Q31" s="66" t="s">
        <v>201</v>
      </c>
      <c r="R31" s="10"/>
      <c r="S31" s="11"/>
      <c r="T31" s="11"/>
      <c r="U31" s="11"/>
      <c r="V31" s="11"/>
      <c r="W31" s="11" t="s">
        <v>31</v>
      </c>
      <c r="X31" s="11" t="s">
        <v>31</v>
      </c>
      <c r="Y31" s="11" t="s">
        <v>31</v>
      </c>
      <c r="Z31" s="11" t="s">
        <v>31</v>
      </c>
      <c r="AA31" s="11"/>
      <c r="AB31" s="11"/>
      <c r="AC31" s="11" t="s">
        <v>31</v>
      </c>
      <c r="AD31" s="11" t="s">
        <v>31</v>
      </c>
      <c r="AE31" s="11" t="s">
        <v>31</v>
      </c>
      <c r="AF31" s="11"/>
      <c r="AG31" s="11" t="s">
        <v>31</v>
      </c>
      <c r="AH31" s="11"/>
      <c r="AI31" s="11"/>
      <c r="AJ31" s="11"/>
      <c r="AK31" s="12"/>
    </row>
    <row r="32" spans="1:37" s="4" customFormat="1" ht="44.1" customHeight="1" x14ac:dyDescent="0.15">
      <c r="A32" s="52" t="str">
        <f t="shared" si="0"/>
        <v>市</v>
      </c>
      <c r="B32" s="7" t="str">
        <f>IF(C32=1,COUNTIF(C$3:C32,1),"")</f>
        <v/>
      </c>
      <c r="C32" s="73">
        <f>COUNTIF(F$3:F32,F32)</f>
        <v>5</v>
      </c>
      <c r="D32" s="6" t="s">
        <v>104</v>
      </c>
      <c r="E32" s="8" t="s">
        <v>192</v>
      </c>
      <c r="F32" s="8" t="s">
        <v>43</v>
      </c>
      <c r="G32" s="9" t="s">
        <v>31</v>
      </c>
      <c r="H32" s="8" t="s">
        <v>193</v>
      </c>
      <c r="I32" s="8" t="s">
        <v>194</v>
      </c>
      <c r="J32" s="7" t="s">
        <v>71</v>
      </c>
      <c r="K32" s="8" t="s">
        <v>195</v>
      </c>
      <c r="L32" s="7" t="s">
        <v>196</v>
      </c>
      <c r="M32" s="57" t="s">
        <v>197</v>
      </c>
      <c r="N32" s="8" t="s">
        <v>811</v>
      </c>
      <c r="O32" s="58">
        <v>44900</v>
      </c>
      <c r="P32" s="58">
        <v>47389</v>
      </c>
      <c r="Q32" s="66" t="s">
        <v>200</v>
      </c>
      <c r="R32" s="10"/>
      <c r="S32" s="11"/>
      <c r="T32" s="11"/>
      <c r="U32" s="11"/>
      <c r="V32" s="11"/>
      <c r="W32" s="11" t="s">
        <v>31</v>
      </c>
      <c r="X32" s="11"/>
      <c r="Y32" s="11"/>
      <c r="Z32" s="11"/>
      <c r="AA32" s="11"/>
      <c r="AB32" s="11"/>
      <c r="AC32" s="11"/>
      <c r="AD32" s="11" t="s">
        <v>31</v>
      </c>
      <c r="AE32" s="11" t="s">
        <v>31</v>
      </c>
      <c r="AF32" s="11"/>
      <c r="AG32" s="11"/>
      <c r="AH32" s="11"/>
      <c r="AI32" s="11"/>
      <c r="AJ32" s="11"/>
      <c r="AK32" s="12"/>
    </row>
    <row r="33" spans="1:37" s="4" customFormat="1" ht="44.1" customHeight="1" x14ac:dyDescent="0.15">
      <c r="A33" s="52" t="str">
        <f t="shared" si="0"/>
        <v>市</v>
      </c>
      <c r="B33" s="7">
        <f>IF(C33=1,COUNTIF(C$3:C33,1),"")</f>
        <v>13</v>
      </c>
      <c r="C33" s="73">
        <f>COUNTIF(F$3:F33,F33)</f>
        <v>1</v>
      </c>
      <c r="D33" s="6" t="s">
        <v>104</v>
      </c>
      <c r="E33" s="8" t="s">
        <v>202</v>
      </c>
      <c r="F33" s="8" t="s">
        <v>203</v>
      </c>
      <c r="G33" s="9"/>
      <c r="H33" s="8" t="s">
        <v>204</v>
      </c>
      <c r="I33" s="8" t="s">
        <v>205</v>
      </c>
      <c r="J33" s="7" t="s">
        <v>206</v>
      </c>
      <c r="K33" s="8" t="s">
        <v>207</v>
      </c>
      <c r="L33" s="7" t="s">
        <v>208</v>
      </c>
      <c r="M33" s="57" t="s">
        <v>209</v>
      </c>
      <c r="N33" s="8" t="s">
        <v>210</v>
      </c>
      <c r="O33" s="58">
        <v>44197</v>
      </c>
      <c r="P33" s="58">
        <v>46022</v>
      </c>
      <c r="Q33" s="66" t="s">
        <v>34</v>
      </c>
      <c r="R33" s="10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 t="s">
        <v>31</v>
      </c>
      <c r="AH33" s="11"/>
      <c r="AI33" s="11"/>
      <c r="AJ33" s="11"/>
      <c r="AK33" s="12"/>
    </row>
    <row r="34" spans="1:37" s="4" customFormat="1" ht="44.1" customHeight="1" x14ac:dyDescent="0.15">
      <c r="A34" s="52" t="str">
        <f t="shared" si="0"/>
        <v>市</v>
      </c>
      <c r="B34" s="7">
        <f>IF(C34=1,COUNTIF(C$3:C34,1),"")</f>
        <v>14</v>
      </c>
      <c r="C34" s="73">
        <f>COUNTIF(F$3:F34,F34)</f>
        <v>1</v>
      </c>
      <c r="D34" s="6" t="s">
        <v>104</v>
      </c>
      <c r="E34" s="8" t="s">
        <v>211</v>
      </c>
      <c r="F34" s="8" t="s">
        <v>212</v>
      </c>
      <c r="G34" s="9"/>
      <c r="H34" s="8" t="s">
        <v>213</v>
      </c>
      <c r="I34" s="8" t="s">
        <v>214</v>
      </c>
      <c r="J34" s="7" t="s">
        <v>215</v>
      </c>
      <c r="K34" s="8" t="s">
        <v>214</v>
      </c>
      <c r="L34" s="7" t="s">
        <v>216</v>
      </c>
      <c r="M34" s="57" t="s">
        <v>217</v>
      </c>
      <c r="N34" s="8" t="s">
        <v>218</v>
      </c>
      <c r="O34" s="58">
        <v>44646</v>
      </c>
      <c r="P34" s="58">
        <v>46471</v>
      </c>
      <c r="Q34" s="66" t="s">
        <v>54</v>
      </c>
      <c r="R34" s="10"/>
      <c r="S34" s="11"/>
      <c r="T34" s="11"/>
      <c r="U34" s="11"/>
      <c r="V34" s="11"/>
      <c r="W34" s="11" t="s">
        <v>31</v>
      </c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2"/>
    </row>
    <row r="35" spans="1:37" s="4" customFormat="1" ht="44.1" customHeight="1" x14ac:dyDescent="0.15">
      <c r="A35" s="52" t="str">
        <f t="shared" si="0"/>
        <v>市</v>
      </c>
      <c r="B35" s="7" t="str">
        <f>IF(C35=1,COUNTIF(C$3:C35,1),"")</f>
        <v/>
      </c>
      <c r="C35" s="73">
        <f>COUNTIF(F$3:F35,F35)</f>
        <v>2</v>
      </c>
      <c r="D35" s="6" t="s">
        <v>104</v>
      </c>
      <c r="E35" s="8" t="s">
        <v>211</v>
      </c>
      <c r="F35" s="8" t="s">
        <v>212</v>
      </c>
      <c r="G35" s="9"/>
      <c r="H35" s="8" t="s">
        <v>213</v>
      </c>
      <c r="I35" s="8" t="s">
        <v>214</v>
      </c>
      <c r="J35" s="7" t="s">
        <v>215</v>
      </c>
      <c r="K35" s="8" t="s">
        <v>214</v>
      </c>
      <c r="L35" s="7" t="s">
        <v>216</v>
      </c>
      <c r="M35" s="57" t="s">
        <v>217</v>
      </c>
      <c r="N35" s="8" t="s">
        <v>218</v>
      </c>
      <c r="O35" s="58">
        <v>44646</v>
      </c>
      <c r="P35" s="58">
        <v>46471</v>
      </c>
      <c r="Q35" s="66" t="s">
        <v>41</v>
      </c>
      <c r="R35" s="10"/>
      <c r="S35" s="11"/>
      <c r="T35" s="11"/>
      <c r="U35" s="11"/>
      <c r="V35" s="11"/>
      <c r="W35" s="11" t="s">
        <v>31</v>
      </c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2"/>
    </row>
    <row r="36" spans="1:37" s="4" customFormat="1" ht="44.1" customHeight="1" x14ac:dyDescent="0.15">
      <c r="A36" s="52" t="str">
        <f t="shared" si="0"/>
        <v>市</v>
      </c>
      <c r="B36" s="7">
        <f>IF(C36=1,COUNTIF(C$3:C36,1),"")</f>
        <v>15</v>
      </c>
      <c r="C36" s="73">
        <f>COUNTIF(F$3:F36,F36)</f>
        <v>1</v>
      </c>
      <c r="D36" s="6" t="s">
        <v>104</v>
      </c>
      <c r="E36" s="8" t="s">
        <v>812</v>
      </c>
      <c r="F36" s="8" t="s">
        <v>813</v>
      </c>
      <c r="G36" s="9"/>
      <c r="H36" s="8" t="s">
        <v>781</v>
      </c>
      <c r="I36" s="8" t="s">
        <v>814</v>
      </c>
      <c r="J36" s="7" t="s">
        <v>89</v>
      </c>
      <c r="K36" s="8" t="s">
        <v>814</v>
      </c>
      <c r="L36" s="7" t="s">
        <v>815</v>
      </c>
      <c r="M36" s="57" t="s">
        <v>816</v>
      </c>
      <c r="N36" s="8" t="s">
        <v>817</v>
      </c>
      <c r="O36" s="58">
        <v>45075</v>
      </c>
      <c r="P36" s="58">
        <v>46901</v>
      </c>
      <c r="Q36" s="66" t="s">
        <v>34</v>
      </c>
      <c r="R36" s="10"/>
      <c r="S36" s="11"/>
      <c r="T36" s="11"/>
      <c r="U36" s="11"/>
      <c r="V36" s="11"/>
      <c r="W36" s="11" t="s">
        <v>31</v>
      </c>
      <c r="X36" s="11" t="s">
        <v>31</v>
      </c>
      <c r="Y36" s="11" t="s">
        <v>31</v>
      </c>
      <c r="Z36" s="11" t="s">
        <v>31</v>
      </c>
      <c r="AA36" s="11"/>
      <c r="AB36" s="11"/>
      <c r="AC36" s="11" t="s">
        <v>31</v>
      </c>
      <c r="AD36" s="11" t="s">
        <v>31</v>
      </c>
      <c r="AE36" s="11" t="s">
        <v>31</v>
      </c>
      <c r="AF36" s="11"/>
      <c r="AG36" s="11"/>
      <c r="AH36" s="11"/>
      <c r="AI36" s="11"/>
      <c r="AJ36" s="11"/>
      <c r="AK36" s="12"/>
    </row>
    <row r="37" spans="1:37" s="4" customFormat="1" ht="44.1" customHeight="1" x14ac:dyDescent="0.15">
      <c r="A37" s="52" t="str">
        <f t="shared" si="0"/>
        <v>市</v>
      </c>
      <c r="B37" s="7">
        <f>IF(C37=1,COUNTIF(C$3:C37,1),"")</f>
        <v>16</v>
      </c>
      <c r="C37" s="73">
        <f>COUNTIF(F$3:F37,F37)</f>
        <v>1</v>
      </c>
      <c r="D37" s="6" t="s">
        <v>104</v>
      </c>
      <c r="E37" s="8" t="s">
        <v>219</v>
      </c>
      <c r="F37" s="8" t="s">
        <v>220</v>
      </c>
      <c r="G37" s="9"/>
      <c r="H37" s="8" t="s">
        <v>221</v>
      </c>
      <c r="I37" s="8" t="s">
        <v>222</v>
      </c>
      <c r="J37" s="7" t="s">
        <v>223</v>
      </c>
      <c r="K37" s="8" t="s">
        <v>222</v>
      </c>
      <c r="L37" s="7" t="s">
        <v>224</v>
      </c>
      <c r="M37" s="57" t="s">
        <v>225</v>
      </c>
      <c r="N37" s="8" t="s">
        <v>818</v>
      </c>
      <c r="O37" s="58">
        <v>45161</v>
      </c>
      <c r="P37" s="58">
        <v>46987</v>
      </c>
      <c r="Q37" s="66" t="s">
        <v>34</v>
      </c>
      <c r="R37" s="10"/>
      <c r="S37" s="11"/>
      <c r="T37" s="11"/>
      <c r="U37" s="11"/>
      <c r="V37" s="11"/>
      <c r="W37" s="11"/>
      <c r="X37" s="11"/>
      <c r="Y37" s="11" t="s">
        <v>31</v>
      </c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2"/>
    </row>
    <row r="38" spans="1:37" s="4" customFormat="1" ht="44.1" customHeight="1" x14ac:dyDescent="0.15">
      <c r="A38" s="52" t="str">
        <f t="shared" si="0"/>
        <v>市</v>
      </c>
      <c r="B38" s="7">
        <f>IF(C38=1,COUNTIF(C$3:C38,1),"")</f>
        <v>17</v>
      </c>
      <c r="C38" s="73">
        <f>COUNTIF(F$3:F38,F38)</f>
        <v>1</v>
      </c>
      <c r="D38" s="6" t="s">
        <v>104</v>
      </c>
      <c r="E38" s="8" t="s">
        <v>226</v>
      </c>
      <c r="F38" s="8" t="s">
        <v>227</v>
      </c>
      <c r="G38" s="9"/>
      <c r="H38" s="8" t="s">
        <v>228</v>
      </c>
      <c r="I38" s="8" t="s">
        <v>229</v>
      </c>
      <c r="J38" s="7" t="s">
        <v>230</v>
      </c>
      <c r="K38" s="8" t="s">
        <v>229</v>
      </c>
      <c r="L38" s="7" t="s">
        <v>231</v>
      </c>
      <c r="M38" s="57" t="s">
        <v>232</v>
      </c>
      <c r="N38" s="8" t="s">
        <v>233</v>
      </c>
      <c r="O38" s="58">
        <v>45012</v>
      </c>
      <c r="P38" s="58">
        <v>46816</v>
      </c>
      <c r="Q38" s="66" t="s">
        <v>234</v>
      </c>
      <c r="R38" s="10"/>
      <c r="S38" s="11" t="s">
        <v>31</v>
      </c>
      <c r="T38" s="11"/>
      <c r="U38" s="11"/>
      <c r="V38" s="11" t="s">
        <v>31</v>
      </c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2"/>
    </row>
    <row r="39" spans="1:37" s="4" customFormat="1" ht="44.1" customHeight="1" x14ac:dyDescent="0.15">
      <c r="A39" s="52" t="str">
        <f t="shared" si="0"/>
        <v>市</v>
      </c>
      <c r="B39" s="7">
        <f>IF(C39=1,COUNTIF(C$3:C39,1),"")</f>
        <v>18</v>
      </c>
      <c r="C39" s="73">
        <f>COUNTIF(F$3:F39,F39)</f>
        <v>1</v>
      </c>
      <c r="D39" s="6" t="s">
        <v>104</v>
      </c>
      <c r="E39" s="8" t="s">
        <v>235</v>
      </c>
      <c r="F39" s="8" t="s">
        <v>236</v>
      </c>
      <c r="G39" s="9"/>
      <c r="H39" s="8" t="s">
        <v>237</v>
      </c>
      <c r="I39" s="8" t="s">
        <v>238</v>
      </c>
      <c r="J39" s="7" t="s">
        <v>239</v>
      </c>
      <c r="K39" s="8" t="s">
        <v>238</v>
      </c>
      <c r="L39" s="7" t="s">
        <v>240</v>
      </c>
      <c r="M39" s="22" t="s">
        <v>241</v>
      </c>
      <c r="N39" s="8" t="s">
        <v>242</v>
      </c>
      <c r="O39" s="58">
        <v>44204</v>
      </c>
      <c r="P39" s="58">
        <v>46029</v>
      </c>
      <c r="Q39" s="66" t="s">
        <v>34</v>
      </c>
      <c r="R39" s="10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 t="s">
        <v>31</v>
      </c>
      <c r="AH39" s="11"/>
      <c r="AI39" s="11"/>
      <c r="AJ39" s="11"/>
      <c r="AK39" s="12"/>
    </row>
    <row r="40" spans="1:37" s="4" customFormat="1" ht="44.1" customHeight="1" x14ac:dyDescent="0.15">
      <c r="A40" s="52" t="str">
        <f t="shared" si="0"/>
        <v>市</v>
      </c>
      <c r="B40" s="7">
        <f>IF(C40=1,COUNTIF(C$3:C40,1),"")</f>
        <v>19</v>
      </c>
      <c r="C40" s="73">
        <f>COUNTIF(F$3:F40,F40)</f>
        <v>1</v>
      </c>
      <c r="D40" s="6" t="s">
        <v>104</v>
      </c>
      <c r="E40" s="8" t="s">
        <v>243</v>
      </c>
      <c r="F40" s="8" t="s">
        <v>244</v>
      </c>
      <c r="G40" s="9"/>
      <c r="H40" s="8" t="s">
        <v>245</v>
      </c>
      <c r="I40" s="8" t="s">
        <v>246</v>
      </c>
      <c r="J40" s="7" t="s">
        <v>83</v>
      </c>
      <c r="K40" s="8" t="s">
        <v>246</v>
      </c>
      <c r="L40" s="7" t="s">
        <v>247</v>
      </c>
      <c r="M40" s="22" t="s">
        <v>248</v>
      </c>
      <c r="N40" s="8" t="s">
        <v>249</v>
      </c>
      <c r="O40" s="58">
        <v>44906</v>
      </c>
      <c r="P40" s="58">
        <v>46731</v>
      </c>
      <c r="Q40" s="66" t="s">
        <v>113</v>
      </c>
      <c r="R40" s="10"/>
      <c r="S40" s="11" t="s">
        <v>31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2"/>
    </row>
    <row r="41" spans="1:37" s="4" customFormat="1" ht="44.1" customHeight="1" x14ac:dyDescent="0.15">
      <c r="A41" s="52" t="str">
        <f t="shared" si="0"/>
        <v>市</v>
      </c>
      <c r="B41" s="7" t="str">
        <f>IF(C41=1,COUNTIF(C$3:C41,1),"")</f>
        <v/>
      </c>
      <c r="C41" s="73">
        <f>COUNTIF(F$3:F41,F41)</f>
        <v>2</v>
      </c>
      <c r="D41" s="6" t="s">
        <v>104</v>
      </c>
      <c r="E41" s="8" t="s">
        <v>243</v>
      </c>
      <c r="F41" s="8" t="s">
        <v>244</v>
      </c>
      <c r="G41" s="9"/>
      <c r="H41" s="8" t="s">
        <v>245</v>
      </c>
      <c r="I41" s="8" t="s">
        <v>246</v>
      </c>
      <c r="J41" s="7" t="s">
        <v>83</v>
      </c>
      <c r="K41" s="8" t="s">
        <v>246</v>
      </c>
      <c r="L41" s="7" t="s">
        <v>247</v>
      </c>
      <c r="M41" s="57" t="s">
        <v>248</v>
      </c>
      <c r="N41" s="8" t="s">
        <v>249</v>
      </c>
      <c r="O41" s="58">
        <v>44906</v>
      </c>
      <c r="P41" s="58">
        <v>46731</v>
      </c>
      <c r="Q41" s="66" t="s">
        <v>115</v>
      </c>
      <c r="R41" s="10"/>
      <c r="S41" s="11" t="s">
        <v>31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2"/>
    </row>
    <row r="42" spans="1:37" s="4" customFormat="1" ht="43.5" customHeight="1" x14ac:dyDescent="0.15">
      <c r="A42" s="52" t="str">
        <f t="shared" si="0"/>
        <v>市</v>
      </c>
      <c r="B42" s="7">
        <f>IF(C42=1,COUNTIF(C$3:C42,1),"")</f>
        <v>20</v>
      </c>
      <c r="C42" s="73">
        <f>COUNTIF(F$3:F42,F42)</f>
        <v>1</v>
      </c>
      <c r="D42" s="6" t="s">
        <v>104</v>
      </c>
      <c r="E42" s="8" t="s">
        <v>250</v>
      </c>
      <c r="F42" s="8" t="s">
        <v>45</v>
      </c>
      <c r="G42" s="9"/>
      <c r="H42" s="8" t="s">
        <v>251</v>
      </c>
      <c r="I42" s="8" t="s">
        <v>819</v>
      </c>
      <c r="J42" s="7" t="s">
        <v>50</v>
      </c>
      <c r="K42" s="8" t="s">
        <v>252</v>
      </c>
      <c r="L42" s="7" t="s">
        <v>253</v>
      </c>
      <c r="M42" s="57" t="s">
        <v>254</v>
      </c>
      <c r="N42" s="8" t="s">
        <v>255</v>
      </c>
      <c r="O42" s="58">
        <v>44407</v>
      </c>
      <c r="P42" s="58">
        <v>46193</v>
      </c>
      <c r="Q42" s="66" t="s">
        <v>46</v>
      </c>
      <c r="R42" s="1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 t="s">
        <v>31</v>
      </c>
      <c r="AE42" s="11"/>
      <c r="AF42" s="11"/>
      <c r="AG42" s="11"/>
      <c r="AH42" s="11"/>
      <c r="AI42" s="11"/>
      <c r="AJ42" s="11"/>
      <c r="AK42" s="12"/>
    </row>
    <row r="43" spans="1:37" s="4" customFormat="1" ht="44.1" customHeight="1" x14ac:dyDescent="0.15">
      <c r="A43" s="52" t="str">
        <f t="shared" si="0"/>
        <v>市</v>
      </c>
      <c r="B43" s="7">
        <f>IF(C43=1,COUNTIF(C$3:C43,1),"")</f>
        <v>21</v>
      </c>
      <c r="C43" s="73">
        <f>COUNTIF(F$3:F43,F43)</f>
        <v>1</v>
      </c>
      <c r="D43" s="6" t="s">
        <v>104</v>
      </c>
      <c r="E43" s="8" t="s">
        <v>256</v>
      </c>
      <c r="F43" s="8" t="s">
        <v>257</v>
      </c>
      <c r="G43" s="9"/>
      <c r="H43" s="8" t="s">
        <v>258</v>
      </c>
      <c r="I43" s="8" t="s">
        <v>259</v>
      </c>
      <c r="J43" s="7" t="s">
        <v>260</v>
      </c>
      <c r="K43" s="8" t="s">
        <v>259</v>
      </c>
      <c r="L43" s="7" t="s">
        <v>261</v>
      </c>
      <c r="M43" s="57" t="s">
        <v>262</v>
      </c>
      <c r="N43" s="8" t="s">
        <v>263</v>
      </c>
      <c r="O43" s="58">
        <v>45137</v>
      </c>
      <c r="P43" s="58">
        <v>46963</v>
      </c>
      <c r="Q43" s="66" t="s">
        <v>34</v>
      </c>
      <c r="R43" s="10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 t="s">
        <v>31</v>
      </c>
      <c r="AF43" s="11"/>
      <c r="AG43" s="11" t="s">
        <v>31</v>
      </c>
      <c r="AH43" s="11"/>
      <c r="AI43" s="11"/>
      <c r="AJ43" s="11"/>
      <c r="AK43" s="12"/>
    </row>
    <row r="44" spans="1:37" s="4" customFormat="1" ht="44.1" customHeight="1" x14ac:dyDescent="0.15">
      <c r="A44" s="52" t="str">
        <f t="shared" si="0"/>
        <v>市</v>
      </c>
      <c r="B44" s="7">
        <f>IF(C44=1,COUNTIF(C$3:C44,1),"")</f>
        <v>22</v>
      </c>
      <c r="C44" s="73">
        <f>COUNTIF(F$3:F44,F44)</f>
        <v>1</v>
      </c>
      <c r="D44" s="6" t="s">
        <v>104</v>
      </c>
      <c r="E44" s="8" t="s">
        <v>264</v>
      </c>
      <c r="F44" s="8" t="s">
        <v>265</v>
      </c>
      <c r="G44" s="9"/>
      <c r="H44" s="8" t="s">
        <v>266</v>
      </c>
      <c r="I44" s="8" t="s">
        <v>267</v>
      </c>
      <c r="J44" s="7" t="s">
        <v>223</v>
      </c>
      <c r="K44" s="8" t="s">
        <v>267</v>
      </c>
      <c r="L44" s="7" t="s">
        <v>268</v>
      </c>
      <c r="M44" s="57" t="s">
        <v>269</v>
      </c>
      <c r="N44" s="8" t="s">
        <v>270</v>
      </c>
      <c r="O44" s="58">
        <v>45380</v>
      </c>
      <c r="P44" s="58">
        <v>47205</v>
      </c>
      <c r="Q44" s="66" t="s">
        <v>41</v>
      </c>
      <c r="R44" s="10"/>
      <c r="S44" s="11"/>
      <c r="T44" s="11"/>
      <c r="U44" s="11"/>
      <c r="V44" s="11"/>
      <c r="W44" s="11" t="s">
        <v>31</v>
      </c>
      <c r="X44" s="11" t="s">
        <v>31</v>
      </c>
      <c r="Y44" s="11"/>
      <c r="Z44" s="11" t="s">
        <v>31</v>
      </c>
      <c r="AA44" s="11"/>
      <c r="AB44" s="11"/>
      <c r="AC44" s="11" t="s">
        <v>31</v>
      </c>
      <c r="AD44" s="11" t="s">
        <v>31</v>
      </c>
      <c r="AE44" s="11"/>
      <c r="AF44" s="11"/>
      <c r="AG44" s="11"/>
      <c r="AH44" s="11"/>
      <c r="AI44" s="11"/>
      <c r="AJ44" s="11"/>
      <c r="AK44" s="12"/>
    </row>
    <row r="45" spans="1:37" s="4" customFormat="1" ht="44.1" customHeight="1" x14ac:dyDescent="0.15">
      <c r="A45" s="52" t="str">
        <f t="shared" si="0"/>
        <v>市</v>
      </c>
      <c r="B45" s="7">
        <f>IF(C45=1,COUNTIF(C$3:C45,1),"")</f>
        <v>23</v>
      </c>
      <c r="C45" s="73">
        <f>COUNTIF(F$3:F45,F45)</f>
        <v>1</v>
      </c>
      <c r="D45" s="6" t="s">
        <v>104</v>
      </c>
      <c r="E45" s="8" t="s">
        <v>271</v>
      </c>
      <c r="F45" s="8" t="s">
        <v>272</v>
      </c>
      <c r="G45" s="9"/>
      <c r="H45" s="8" t="s">
        <v>273</v>
      </c>
      <c r="I45" s="8" t="s">
        <v>274</v>
      </c>
      <c r="J45" s="7" t="s">
        <v>275</v>
      </c>
      <c r="K45" s="8" t="s">
        <v>274</v>
      </c>
      <c r="L45" s="7" t="s">
        <v>820</v>
      </c>
      <c r="M45" s="57" t="s">
        <v>821</v>
      </c>
      <c r="N45" s="8" t="s">
        <v>276</v>
      </c>
      <c r="O45" s="58">
        <v>43677</v>
      </c>
      <c r="P45" s="58">
        <v>45454</v>
      </c>
      <c r="Q45" s="66" t="s">
        <v>34</v>
      </c>
      <c r="R45" s="10"/>
      <c r="S45" s="11"/>
      <c r="T45" s="11"/>
      <c r="U45" s="11"/>
      <c r="V45" s="11"/>
      <c r="W45" s="11"/>
      <c r="X45" s="11"/>
      <c r="Y45" s="11" t="s">
        <v>31</v>
      </c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2"/>
    </row>
    <row r="46" spans="1:37" s="4" customFormat="1" ht="44.1" customHeight="1" x14ac:dyDescent="0.15">
      <c r="A46" s="52" t="str">
        <f>IF(COUNTIF(I46,"*新潟市*"),"市",IF(COUNTIF(I46,"新潟県*"),"県","外"))</f>
        <v>外</v>
      </c>
      <c r="B46" s="7">
        <f>IF(C46=1,COUNTIF(C$3:C46,1),"")</f>
        <v>24</v>
      </c>
      <c r="C46" s="73">
        <f>COUNTIF(F$3:F46,F46)</f>
        <v>1</v>
      </c>
      <c r="D46" s="6" t="s">
        <v>104</v>
      </c>
      <c r="E46" s="8" t="s">
        <v>277</v>
      </c>
      <c r="F46" s="8" t="s">
        <v>278</v>
      </c>
      <c r="G46" s="9"/>
      <c r="H46" s="8" t="s">
        <v>279</v>
      </c>
      <c r="I46" s="8" t="s">
        <v>280</v>
      </c>
      <c r="J46" s="7" t="s">
        <v>28</v>
      </c>
      <c r="K46" s="8" t="s">
        <v>281</v>
      </c>
      <c r="L46" s="7" t="s">
        <v>282</v>
      </c>
      <c r="M46" s="57" t="s">
        <v>283</v>
      </c>
      <c r="N46" s="8" t="s">
        <v>284</v>
      </c>
      <c r="O46" s="58">
        <v>44810</v>
      </c>
      <c r="P46" s="58">
        <v>46625</v>
      </c>
      <c r="Q46" s="66" t="s">
        <v>34</v>
      </c>
      <c r="R46" s="10"/>
      <c r="S46" s="11"/>
      <c r="T46" s="11"/>
      <c r="U46" s="11"/>
      <c r="V46" s="11"/>
      <c r="W46" s="11" t="s">
        <v>31</v>
      </c>
      <c r="X46" s="11" t="s">
        <v>31</v>
      </c>
      <c r="Y46" s="11"/>
      <c r="Z46" s="11" t="s">
        <v>31</v>
      </c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2"/>
    </row>
    <row r="47" spans="1:37" s="4" customFormat="1" ht="44.1" customHeight="1" x14ac:dyDescent="0.15">
      <c r="A47" s="52" t="str">
        <f t="shared" si="0"/>
        <v>県</v>
      </c>
      <c r="B47" s="7">
        <f>IF(C47=1,COUNTIF(C$3:C47,1),"")</f>
        <v>25</v>
      </c>
      <c r="C47" s="73">
        <f>COUNTIF(F$3:F47,F47)</f>
        <v>1</v>
      </c>
      <c r="D47" s="6" t="s">
        <v>104</v>
      </c>
      <c r="E47" s="8" t="s">
        <v>285</v>
      </c>
      <c r="F47" s="8" t="s">
        <v>286</v>
      </c>
      <c r="G47" s="9"/>
      <c r="H47" s="8" t="s">
        <v>287</v>
      </c>
      <c r="I47" s="8" t="s">
        <v>288</v>
      </c>
      <c r="J47" s="7" t="s">
        <v>289</v>
      </c>
      <c r="K47" s="8" t="s">
        <v>290</v>
      </c>
      <c r="L47" s="7" t="s">
        <v>291</v>
      </c>
      <c r="M47" s="57" t="s">
        <v>292</v>
      </c>
      <c r="N47" s="8" t="s">
        <v>293</v>
      </c>
      <c r="O47" s="58">
        <v>43847</v>
      </c>
      <c r="P47" s="58">
        <v>45673</v>
      </c>
      <c r="Q47" s="66" t="s">
        <v>34</v>
      </c>
      <c r="R47" s="10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 t="s">
        <v>31</v>
      </c>
      <c r="AE47" s="11" t="s">
        <v>31</v>
      </c>
      <c r="AF47" s="11"/>
      <c r="AG47" s="11" t="s">
        <v>31</v>
      </c>
      <c r="AH47" s="11"/>
      <c r="AI47" s="11"/>
      <c r="AJ47" s="11"/>
      <c r="AK47" s="12"/>
    </row>
    <row r="48" spans="1:37" s="4" customFormat="1" ht="44.1" customHeight="1" x14ac:dyDescent="0.15">
      <c r="A48" s="52" t="str">
        <f t="shared" si="0"/>
        <v>市</v>
      </c>
      <c r="B48" s="7">
        <f>IF(C48=1,COUNTIF(C$3:C48,1),"")</f>
        <v>26</v>
      </c>
      <c r="C48" s="73">
        <f>COUNTIF(F$3:F48,F48)</f>
        <v>1</v>
      </c>
      <c r="D48" s="6" t="s">
        <v>104</v>
      </c>
      <c r="E48" s="8" t="s">
        <v>294</v>
      </c>
      <c r="F48" s="8" t="s">
        <v>295</v>
      </c>
      <c r="G48" s="9"/>
      <c r="H48" s="8" t="s">
        <v>296</v>
      </c>
      <c r="I48" s="8" t="s">
        <v>297</v>
      </c>
      <c r="J48" s="7" t="s">
        <v>298</v>
      </c>
      <c r="K48" s="8" t="s">
        <v>297</v>
      </c>
      <c r="L48" s="7" t="s">
        <v>299</v>
      </c>
      <c r="M48" s="57" t="s">
        <v>300</v>
      </c>
      <c r="N48" s="8" t="s">
        <v>301</v>
      </c>
      <c r="O48" s="58">
        <v>43905</v>
      </c>
      <c r="P48" s="58">
        <v>45730</v>
      </c>
      <c r="Q48" s="66" t="s">
        <v>34</v>
      </c>
      <c r="R48" s="10"/>
      <c r="S48" s="11"/>
      <c r="T48" s="11"/>
      <c r="U48" s="11"/>
      <c r="V48" s="11"/>
      <c r="W48" s="11"/>
      <c r="X48" s="11"/>
      <c r="Y48" s="11" t="s">
        <v>31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2"/>
    </row>
    <row r="49" spans="1:38" s="4" customFormat="1" ht="44.1" customHeight="1" x14ac:dyDescent="0.15">
      <c r="A49" s="52" t="str">
        <f>IF(COUNTIF(I49,"*新潟市*"),"市",IF(COUNTIF(I49,"新潟県*"),"県","外"))</f>
        <v>市</v>
      </c>
      <c r="B49" s="7">
        <f>IF(C49=1,COUNTIF(C$3:C49,1),"")</f>
        <v>27</v>
      </c>
      <c r="C49" s="73">
        <f>COUNTIF(F$3:F49,F49)</f>
        <v>1</v>
      </c>
      <c r="D49" s="6" t="s">
        <v>104</v>
      </c>
      <c r="E49" s="8" t="s">
        <v>302</v>
      </c>
      <c r="F49" s="8" t="s">
        <v>47</v>
      </c>
      <c r="G49" s="9"/>
      <c r="H49" s="8" t="s">
        <v>303</v>
      </c>
      <c r="I49" s="8" t="s">
        <v>304</v>
      </c>
      <c r="J49" s="7" t="s">
        <v>48</v>
      </c>
      <c r="K49" s="8" t="s">
        <v>304</v>
      </c>
      <c r="L49" s="7" t="s">
        <v>49</v>
      </c>
      <c r="M49" s="57" t="s">
        <v>305</v>
      </c>
      <c r="N49" s="8" t="s">
        <v>306</v>
      </c>
      <c r="O49" s="58">
        <v>44631</v>
      </c>
      <c r="P49" s="58">
        <v>46446</v>
      </c>
      <c r="Q49" s="66" t="s">
        <v>34</v>
      </c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 t="s">
        <v>31</v>
      </c>
      <c r="AH49" s="11"/>
      <c r="AI49" s="11"/>
      <c r="AJ49" s="11"/>
      <c r="AK49" s="12"/>
    </row>
    <row r="50" spans="1:38" s="4" customFormat="1" ht="44.1" customHeight="1" x14ac:dyDescent="0.15">
      <c r="A50" s="52" t="str">
        <f t="shared" si="0"/>
        <v>市</v>
      </c>
      <c r="B50" s="7">
        <f>IF(C50=1,COUNTIF(C$3:C50,1),"")</f>
        <v>28</v>
      </c>
      <c r="C50" s="73">
        <f>COUNTIF(F$3:F50,F50)</f>
        <v>1</v>
      </c>
      <c r="D50" s="6" t="s">
        <v>104</v>
      </c>
      <c r="E50" s="8" t="s">
        <v>307</v>
      </c>
      <c r="F50" s="8" t="s">
        <v>308</v>
      </c>
      <c r="G50" s="9"/>
      <c r="H50" s="8" t="s">
        <v>309</v>
      </c>
      <c r="I50" s="8" t="s">
        <v>310</v>
      </c>
      <c r="J50" s="7" t="s">
        <v>50</v>
      </c>
      <c r="K50" s="8" t="s">
        <v>310</v>
      </c>
      <c r="L50" s="7" t="s">
        <v>51</v>
      </c>
      <c r="M50" s="57" t="s">
        <v>311</v>
      </c>
      <c r="N50" s="8" t="s">
        <v>312</v>
      </c>
      <c r="O50" s="58">
        <v>44134</v>
      </c>
      <c r="P50" s="58">
        <v>45959</v>
      </c>
      <c r="Q50" s="66" t="s">
        <v>40</v>
      </c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 t="s">
        <v>31</v>
      </c>
      <c r="AE50" s="11"/>
      <c r="AF50" s="11"/>
      <c r="AG50" s="11"/>
      <c r="AH50" s="11"/>
      <c r="AI50" s="11"/>
      <c r="AJ50" s="11"/>
      <c r="AK50" s="12"/>
    </row>
    <row r="51" spans="1:38" s="4" customFormat="1" ht="44.1" customHeight="1" x14ac:dyDescent="0.15">
      <c r="A51" s="52" t="str">
        <f t="shared" si="0"/>
        <v>市</v>
      </c>
      <c r="B51" s="7" t="str">
        <f>IF(C51=1,COUNTIF(C$3:C51,1),"")</f>
        <v/>
      </c>
      <c r="C51" s="73">
        <f>COUNTIF(F$3:F51,F51)</f>
        <v>2</v>
      </c>
      <c r="D51" s="6" t="s">
        <v>104</v>
      </c>
      <c r="E51" s="8" t="s">
        <v>307</v>
      </c>
      <c r="F51" s="8" t="s">
        <v>308</v>
      </c>
      <c r="G51" s="9"/>
      <c r="H51" s="8" t="s">
        <v>309</v>
      </c>
      <c r="I51" s="8" t="s">
        <v>310</v>
      </c>
      <c r="J51" s="7" t="s">
        <v>50</v>
      </c>
      <c r="K51" s="8" t="s">
        <v>310</v>
      </c>
      <c r="L51" s="7" t="s">
        <v>51</v>
      </c>
      <c r="M51" s="57" t="s">
        <v>311</v>
      </c>
      <c r="N51" s="8" t="s">
        <v>312</v>
      </c>
      <c r="O51" s="58">
        <v>44134</v>
      </c>
      <c r="P51" s="58">
        <v>45959</v>
      </c>
      <c r="Q51" s="66" t="s">
        <v>34</v>
      </c>
      <c r="R51" s="10"/>
      <c r="S51" s="11"/>
      <c r="T51" s="11"/>
      <c r="U51" s="11"/>
      <c r="V51" s="11"/>
      <c r="W51" s="11" t="s">
        <v>31</v>
      </c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2"/>
    </row>
    <row r="52" spans="1:38" s="4" customFormat="1" ht="44.1" customHeight="1" x14ac:dyDescent="0.15">
      <c r="A52" s="52" t="str">
        <f t="shared" si="0"/>
        <v>市</v>
      </c>
      <c r="B52" s="7" t="str">
        <f>IF(C52=1,COUNTIF(C$3:C52,1),"")</f>
        <v/>
      </c>
      <c r="C52" s="73">
        <f>COUNTIF(F$3:F52,F52)</f>
        <v>3</v>
      </c>
      <c r="D52" s="6" t="s">
        <v>104</v>
      </c>
      <c r="E52" s="8" t="s">
        <v>307</v>
      </c>
      <c r="F52" s="8" t="s">
        <v>308</v>
      </c>
      <c r="G52" s="9"/>
      <c r="H52" s="8" t="s">
        <v>309</v>
      </c>
      <c r="I52" s="8" t="s">
        <v>310</v>
      </c>
      <c r="J52" s="7" t="s">
        <v>50</v>
      </c>
      <c r="K52" s="8" t="s">
        <v>310</v>
      </c>
      <c r="L52" s="47" t="s">
        <v>51</v>
      </c>
      <c r="M52" s="57" t="s">
        <v>311</v>
      </c>
      <c r="N52" s="8" t="s">
        <v>312</v>
      </c>
      <c r="O52" s="58">
        <v>44134</v>
      </c>
      <c r="P52" s="58">
        <v>45959</v>
      </c>
      <c r="Q52" s="66" t="s">
        <v>41</v>
      </c>
      <c r="R52" s="10"/>
      <c r="S52" s="11"/>
      <c r="T52" s="11"/>
      <c r="U52" s="11"/>
      <c r="V52" s="11"/>
      <c r="W52" s="11" t="s">
        <v>31</v>
      </c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2"/>
      <c r="AL52" s="5"/>
    </row>
    <row r="53" spans="1:38" s="4" customFormat="1" ht="44.1" customHeight="1" x14ac:dyDescent="0.15">
      <c r="A53" s="52" t="str">
        <f t="shared" si="0"/>
        <v>県</v>
      </c>
      <c r="B53" s="7">
        <f>IF(C53=1,COUNTIF(C$3:C53,1),"")</f>
        <v>29</v>
      </c>
      <c r="C53" s="73">
        <f>COUNTIF(F$3:F53,F53)</f>
        <v>1</v>
      </c>
      <c r="D53" s="6" t="s">
        <v>104</v>
      </c>
      <c r="E53" s="8" t="s">
        <v>313</v>
      </c>
      <c r="F53" s="8" t="s">
        <v>314</v>
      </c>
      <c r="G53" s="9"/>
      <c r="H53" s="8" t="s">
        <v>315</v>
      </c>
      <c r="I53" s="8" t="s">
        <v>316</v>
      </c>
      <c r="J53" s="7" t="s">
        <v>50</v>
      </c>
      <c r="K53" s="8" t="s">
        <v>317</v>
      </c>
      <c r="L53" s="7" t="s">
        <v>318</v>
      </c>
      <c r="M53" s="57" t="s">
        <v>319</v>
      </c>
      <c r="N53" s="8" t="s">
        <v>320</v>
      </c>
      <c r="O53" s="58">
        <v>43952</v>
      </c>
      <c r="P53" s="58">
        <v>45777</v>
      </c>
      <c r="Q53" s="66" t="s">
        <v>40</v>
      </c>
      <c r="R53" s="10"/>
      <c r="S53" s="11"/>
      <c r="T53" s="11"/>
      <c r="U53" s="11"/>
      <c r="V53" s="11"/>
      <c r="W53" s="11" t="s">
        <v>31</v>
      </c>
      <c r="X53" s="11"/>
      <c r="Y53" s="11"/>
      <c r="Z53" s="11"/>
      <c r="AA53" s="11"/>
      <c r="AB53" s="11"/>
      <c r="AC53" s="11"/>
      <c r="AD53" s="11" t="s">
        <v>31</v>
      </c>
      <c r="AE53" s="11"/>
      <c r="AF53" s="11"/>
      <c r="AG53" s="11"/>
      <c r="AH53" s="11"/>
      <c r="AI53" s="11"/>
      <c r="AJ53" s="11"/>
      <c r="AK53" s="12"/>
    </row>
    <row r="54" spans="1:38" s="4" customFormat="1" ht="44.1" customHeight="1" x14ac:dyDescent="0.15">
      <c r="A54" s="52" t="str">
        <f t="shared" si="0"/>
        <v>県</v>
      </c>
      <c r="B54" s="7" t="str">
        <f>IF(C54=1,COUNTIF(C$3:C54,1),"")</f>
        <v/>
      </c>
      <c r="C54" s="73">
        <f>COUNTIF(F$3:F54,F54)</f>
        <v>2</v>
      </c>
      <c r="D54" s="6" t="s">
        <v>104</v>
      </c>
      <c r="E54" s="8" t="s">
        <v>313</v>
      </c>
      <c r="F54" s="8" t="s">
        <v>314</v>
      </c>
      <c r="G54" s="9"/>
      <c r="H54" s="8" t="s">
        <v>315</v>
      </c>
      <c r="I54" s="8" t="s">
        <v>316</v>
      </c>
      <c r="J54" s="7" t="s">
        <v>50</v>
      </c>
      <c r="K54" s="8" t="s">
        <v>317</v>
      </c>
      <c r="L54" s="7" t="s">
        <v>318</v>
      </c>
      <c r="M54" s="57" t="s">
        <v>319</v>
      </c>
      <c r="N54" s="8" t="s">
        <v>320</v>
      </c>
      <c r="O54" s="58">
        <v>43952</v>
      </c>
      <c r="P54" s="58">
        <v>45777</v>
      </c>
      <c r="Q54" s="66" t="s">
        <v>34</v>
      </c>
      <c r="R54" s="10"/>
      <c r="S54" s="11"/>
      <c r="T54" s="11"/>
      <c r="U54" s="11"/>
      <c r="V54" s="11"/>
      <c r="W54" s="11" t="s">
        <v>31</v>
      </c>
      <c r="X54" s="11" t="s">
        <v>31</v>
      </c>
      <c r="Y54" s="11" t="s">
        <v>31</v>
      </c>
      <c r="Z54" s="11" t="s">
        <v>31</v>
      </c>
      <c r="AA54" s="11"/>
      <c r="AB54" s="11"/>
      <c r="AC54" s="11"/>
      <c r="AD54" s="11" t="s">
        <v>31</v>
      </c>
      <c r="AE54" s="11" t="s">
        <v>31</v>
      </c>
      <c r="AF54" s="11"/>
      <c r="AG54" s="11"/>
      <c r="AH54" s="11"/>
      <c r="AI54" s="11"/>
      <c r="AJ54" s="11"/>
      <c r="AK54" s="12"/>
    </row>
    <row r="55" spans="1:38" s="4" customFormat="1" ht="44.1" customHeight="1" x14ac:dyDescent="0.15">
      <c r="A55" s="52" t="str">
        <f t="shared" si="0"/>
        <v>県</v>
      </c>
      <c r="B55" s="7">
        <f>IF(C55=1,COUNTIF(C$3:C55,1),"")</f>
        <v>30</v>
      </c>
      <c r="C55" s="73">
        <f>COUNTIF(F$3:F55,F55)</f>
        <v>1</v>
      </c>
      <c r="D55" s="6" t="s">
        <v>104</v>
      </c>
      <c r="E55" s="8" t="s">
        <v>321</v>
      </c>
      <c r="F55" s="8" t="s">
        <v>322</v>
      </c>
      <c r="G55" s="9"/>
      <c r="H55" s="8" t="s">
        <v>323</v>
      </c>
      <c r="I55" s="8" t="s">
        <v>324</v>
      </c>
      <c r="J55" s="7" t="s">
        <v>325</v>
      </c>
      <c r="K55" s="8" t="s">
        <v>324</v>
      </c>
      <c r="L55" s="7" t="s">
        <v>326</v>
      </c>
      <c r="M55" s="57" t="s">
        <v>327</v>
      </c>
      <c r="N55" s="8" t="s">
        <v>328</v>
      </c>
      <c r="O55" s="58">
        <v>44387</v>
      </c>
      <c r="P55" s="58">
        <v>46212</v>
      </c>
      <c r="Q55" s="66" t="s">
        <v>34</v>
      </c>
      <c r="R55" s="10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 t="s">
        <v>31</v>
      </c>
      <c r="AF55" s="11"/>
      <c r="AG55" s="11" t="s">
        <v>31</v>
      </c>
      <c r="AH55" s="11"/>
      <c r="AI55" s="11"/>
      <c r="AJ55" s="11"/>
      <c r="AK55" s="12"/>
    </row>
    <row r="56" spans="1:38" s="4" customFormat="1" ht="44.1" customHeight="1" x14ac:dyDescent="0.15">
      <c r="A56" s="52" t="str">
        <f t="shared" si="0"/>
        <v>市</v>
      </c>
      <c r="B56" s="7">
        <f>IF(C56=1,COUNTIF(C$3:C56,1),"")</f>
        <v>31</v>
      </c>
      <c r="C56" s="73">
        <f>COUNTIF(F$3:F56,F56)</f>
        <v>1</v>
      </c>
      <c r="D56" s="6" t="s">
        <v>104</v>
      </c>
      <c r="E56" s="8" t="s">
        <v>329</v>
      </c>
      <c r="F56" s="8" t="s">
        <v>330</v>
      </c>
      <c r="G56" s="9"/>
      <c r="H56" s="8" t="s">
        <v>331</v>
      </c>
      <c r="I56" s="8" t="s">
        <v>332</v>
      </c>
      <c r="J56" s="7" t="s">
        <v>71</v>
      </c>
      <c r="K56" s="8" t="s">
        <v>332</v>
      </c>
      <c r="L56" s="7" t="s">
        <v>333</v>
      </c>
      <c r="M56" s="57" t="s">
        <v>334</v>
      </c>
      <c r="N56" s="8" t="s">
        <v>335</v>
      </c>
      <c r="O56" s="58">
        <v>44273</v>
      </c>
      <c r="P56" s="58">
        <v>46072</v>
      </c>
      <c r="Q56" s="66" t="s">
        <v>34</v>
      </c>
      <c r="R56" s="10"/>
      <c r="S56" s="11"/>
      <c r="T56" s="11"/>
      <c r="U56" s="11"/>
      <c r="V56" s="11"/>
      <c r="W56" s="11" t="s">
        <v>31</v>
      </c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</row>
    <row r="57" spans="1:38" s="4" customFormat="1" ht="44.1" customHeight="1" x14ac:dyDescent="0.15">
      <c r="A57" s="52" t="str">
        <f t="shared" si="0"/>
        <v>市</v>
      </c>
      <c r="B57" s="7">
        <f>IF(C57=1,COUNTIF(C$3:C57,1),"")</f>
        <v>32</v>
      </c>
      <c r="C57" s="73">
        <f>COUNTIF(F$3:F57,F57)</f>
        <v>1</v>
      </c>
      <c r="D57" s="6" t="s">
        <v>104</v>
      </c>
      <c r="E57" s="8" t="s">
        <v>336</v>
      </c>
      <c r="F57" s="8" t="s">
        <v>337</v>
      </c>
      <c r="G57" s="9"/>
      <c r="H57" s="8" t="s">
        <v>338</v>
      </c>
      <c r="I57" s="8" t="s">
        <v>339</v>
      </c>
      <c r="J57" s="7" t="s">
        <v>340</v>
      </c>
      <c r="K57" s="8" t="s">
        <v>341</v>
      </c>
      <c r="L57" s="7" t="s">
        <v>342</v>
      </c>
      <c r="M57" s="57" t="s">
        <v>343</v>
      </c>
      <c r="N57" s="8" t="s">
        <v>344</v>
      </c>
      <c r="O57" s="58">
        <v>45365</v>
      </c>
      <c r="P57" s="58">
        <v>47180</v>
      </c>
      <c r="Q57" s="66" t="s">
        <v>41</v>
      </c>
      <c r="R57" s="10"/>
      <c r="S57" s="11"/>
      <c r="T57" s="11"/>
      <c r="U57" s="11"/>
      <c r="V57" s="11"/>
      <c r="W57" s="11" t="s">
        <v>31</v>
      </c>
      <c r="X57" s="11"/>
      <c r="Y57" s="11"/>
      <c r="Z57" s="11"/>
      <c r="AA57" s="11"/>
      <c r="AB57" s="11"/>
      <c r="AC57" s="11"/>
      <c r="AD57" s="11" t="s">
        <v>31</v>
      </c>
      <c r="AE57" s="11" t="s">
        <v>31</v>
      </c>
      <c r="AF57" s="11"/>
      <c r="AG57" s="11"/>
      <c r="AH57" s="11"/>
      <c r="AI57" s="11"/>
      <c r="AJ57" s="11"/>
      <c r="AK57" s="12"/>
    </row>
    <row r="58" spans="1:38" s="4" customFormat="1" ht="44.1" customHeight="1" x14ac:dyDescent="0.15">
      <c r="A58" s="52" t="str">
        <f t="shared" si="0"/>
        <v>市</v>
      </c>
      <c r="B58" s="7">
        <f>IF(C58=1,COUNTIF(C$3:C58,1),"")</f>
        <v>33</v>
      </c>
      <c r="C58" s="73">
        <f>COUNTIF(F$3:F58,F58)</f>
        <v>1</v>
      </c>
      <c r="D58" s="6" t="s">
        <v>104</v>
      </c>
      <c r="E58" s="8" t="s">
        <v>345</v>
      </c>
      <c r="F58" s="8" t="s">
        <v>346</v>
      </c>
      <c r="G58" s="9"/>
      <c r="H58" s="8" t="s">
        <v>347</v>
      </c>
      <c r="I58" s="8" t="s">
        <v>348</v>
      </c>
      <c r="J58" s="7" t="s">
        <v>52</v>
      </c>
      <c r="K58" s="8" t="s">
        <v>348</v>
      </c>
      <c r="L58" s="7" t="s">
        <v>53</v>
      </c>
      <c r="M58" s="57" t="s">
        <v>349</v>
      </c>
      <c r="N58" s="8" t="s">
        <v>350</v>
      </c>
      <c r="O58" s="58">
        <v>43965</v>
      </c>
      <c r="P58" s="58">
        <v>45744</v>
      </c>
      <c r="Q58" s="66" t="s">
        <v>54</v>
      </c>
      <c r="R58" s="10"/>
      <c r="S58" s="11"/>
      <c r="T58" s="11"/>
      <c r="U58" s="11"/>
      <c r="V58" s="11"/>
      <c r="W58" s="11" t="s">
        <v>31</v>
      </c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2"/>
    </row>
    <row r="59" spans="1:38" s="4" customFormat="1" ht="44.1" customHeight="1" x14ac:dyDescent="0.15">
      <c r="A59" s="52" t="str">
        <f t="shared" si="0"/>
        <v>市</v>
      </c>
      <c r="B59" s="7">
        <f>IF(C59=1,COUNTIF(C$3:C59,1),"")</f>
        <v>34</v>
      </c>
      <c r="C59" s="73">
        <f>COUNTIF(F$3:F59,F59)</f>
        <v>1</v>
      </c>
      <c r="D59" s="6" t="s">
        <v>104</v>
      </c>
      <c r="E59" s="8" t="s">
        <v>351</v>
      </c>
      <c r="F59" s="8" t="s">
        <v>352</v>
      </c>
      <c r="G59" s="9" t="s">
        <v>31</v>
      </c>
      <c r="H59" s="8" t="s">
        <v>353</v>
      </c>
      <c r="I59" s="8" t="s">
        <v>354</v>
      </c>
      <c r="J59" s="7" t="s">
        <v>355</v>
      </c>
      <c r="K59" s="8" t="s">
        <v>354</v>
      </c>
      <c r="L59" s="7" t="s">
        <v>356</v>
      </c>
      <c r="M59" s="57" t="s">
        <v>357</v>
      </c>
      <c r="N59" s="8" t="s">
        <v>358</v>
      </c>
      <c r="O59" s="58">
        <v>44387</v>
      </c>
      <c r="P59" s="58">
        <v>46943</v>
      </c>
      <c r="Q59" s="66" t="s">
        <v>34</v>
      </c>
      <c r="R59" s="10"/>
      <c r="S59" s="11"/>
      <c r="T59" s="11"/>
      <c r="U59" s="11"/>
      <c r="V59" s="11"/>
      <c r="W59" s="11"/>
      <c r="X59" s="11"/>
      <c r="Y59" s="11" t="s">
        <v>31</v>
      </c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</row>
    <row r="60" spans="1:38" s="4" customFormat="1" ht="44.1" customHeight="1" x14ac:dyDescent="0.15">
      <c r="A60" s="52" t="str">
        <f t="shared" si="0"/>
        <v>外</v>
      </c>
      <c r="B60" s="7">
        <f>IF(C60=1,COUNTIF(C$3:C60,1),"")</f>
        <v>35</v>
      </c>
      <c r="C60" s="73">
        <f>COUNTIF(F$3:F60,F60)</f>
        <v>1</v>
      </c>
      <c r="D60" s="6" t="s">
        <v>104</v>
      </c>
      <c r="E60" s="8" t="s">
        <v>359</v>
      </c>
      <c r="F60" s="8" t="s">
        <v>360</v>
      </c>
      <c r="G60" s="9" t="s">
        <v>31</v>
      </c>
      <c r="H60" s="8" t="s">
        <v>361</v>
      </c>
      <c r="I60" s="8" t="s">
        <v>822</v>
      </c>
      <c r="J60" s="7" t="s">
        <v>362</v>
      </c>
      <c r="K60" s="8" t="s">
        <v>363</v>
      </c>
      <c r="L60" s="7" t="s">
        <v>364</v>
      </c>
      <c r="M60" s="57" t="s">
        <v>365</v>
      </c>
      <c r="N60" s="8" t="s">
        <v>366</v>
      </c>
      <c r="O60" s="58">
        <v>44488</v>
      </c>
      <c r="P60" s="58">
        <v>47038</v>
      </c>
      <c r="Q60" s="66" t="s">
        <v>34</v>
      </c>
      <c r="R60" s="10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 t="s">
        <v>31</v>
      </c>
      <c r="AH60" s="11"/>
      <c r="AI60" s="11"/>
      <c r="AJ60" s="11"/>
      <c r="AK60" s="12"/>
    </row>
    <row r="61" spans="1:38" s="4" customFormat="1" ht="44.1" customHeight="1" x14ac:dyDescent="0.15">
      <c r="A61" s="52" t="str">
        <f t="shared" si="0"/>
        <v>市</v>
      </c>
      <c r="B61" s="7">
        <f>IF(C61=1,COUNTIF(C$3:C61,1),"")</f>
        <v>36</v>
      </c>
      <c r="C61" s="73">
        <f>COUNTIF(F$3:F61,F61)</f>
        <v>1</v>
      </c>
      <c r="D61" s="6" t="s">
        <v>104</v>
      </c>
      <c r="E61" s="8" t="s">
        <v>367</v>
      </c>
      <c r="F61" s="8" t="s">
        <v>368</v>
      </c>
      <c r="G61" s="9"/>
      <c r="H61" s="8" t="s">
        <v>369</v>
      </c>
      <c r="I61" s="8" t="s">
        <v>370</v>
      </c>
      <c r="J61" s="7" t="s">
        <v>371</v>
      </c>
      <c r="K61" s="8" t="s">
        <v>370</v>
      </c>
      <c r="L61" s="7" t="s">
        <v>372</v>
      </c>
      <c r="M61" s="57" t="s">
        <v>373</v>
      </c>
      <c r="N61" s="8" t="s">
        <v>375</v>
      </c>
      <c r="O61" s="58">
        <v>45318</v>
      </c>
      <c r="P61" s="58">
        <v>47144</v>
      </c>
      <c r="Q61" s="66" t="s">
        <v>34</v>
      </c>
      <c r="R61" s="10"/>
      <c r="S61" s="11"/>
      <c r="T61" s="11"/>
      <c r="U61" s="11"/>
      <c r="V61" s="11"/>
      <c r="W61" s="11" t="s">
        <v>31</v>
      </c>
      <c r="X61" s="11" t="s">
        <v>31</v>
      </c>
      <c r="Y61" s="11" t="s">
        <v>31</v>
      </c>
      <c r="Z61" s="11" t="s">
        <v>31</v>
      </c>
      <c r="AA61" s="11"/>
      <c r="AB61" s="11"/>
      <c r="AC61" s="11" t="s">
        <v>31</v>
      </c>
      <c r="AD61" s="11" t="s">
        <v>31</v>
      </c>
      <c r="AE61" s="11" t="s">
        <v>31</v>
      </c>
      <c r="AF61" s="11"/>
      <c r="AG61" s="11" t="s">
        <v>31</v>
      </c>
      <c r="AH61" s="11"/>
      <c r="AI61" s="11"/>
      <c r="AJ61" s="11"/>
      <c r="AK61" s="12"/>
    </row>
    <row r="62" spans="1:38" s="4" customFormat="1" ht="44.1" customHeight="1" x14ac:dyDescent="0.15">
      <c r="A62" s="52" t="str">
        <f t="shared" si="0"/>
        <v>市</v>
      </c>
      <c r="B62" s="7" t="str">
        <f>IF(C62=1,COUNTIF(C$3:C62,1),"")</f>
        <v/>
      </c>
      <c r="C62" s="73">
        <f>COUNTIF(F$3:F62,F62)</f>
        <v>2</v>
      </c>
      <c r="D62" s="6" t="s">
        <v>104</v>
      </c>
      <c r="E62" s="8" t="s">
        <v>367</v>
      </c>
      <c r="F62" s="8" t="s">
        <v>368</v>
      </c>
      <c r="G62" s="9"/>
      <c r="H62" s="8" t="s">
        <v>369</v>
      </c>
      <c r="I62" s="8" t="s">
        <v>370</v>
      </c>
      <c r="J62" s="7" t="s">
        <v>371</v>
      </c>
      <c r="K62" s="8" t="s">
        <v>370</v>
      </c>
      <c r="L62" s="7" t="s">
        <v>372</v>
      </c>
      <c r="M62" s="57" t="s">
        <v>373</v>
      </c>
      <c r="N62" s="8" t="s">
        <v>374</v>
      </c>
      <c r="O62" s="58">
        <v>45318</v>
      </c>
      <c r="P62" s="58">
        <v>47144</v>
      </c>
      <c r="Q62" s="66" t="s">
        <v>40</v>
      </c>
      <c r="R62" s="10"/>
      <c r="S62" s="11"/>
      <c r="T62" s="11"/>
      <c r="U62" s="11"/>
      <c r="V62" s="11"/>
      <c r="W62" s="11" t="s">
        <v>31</v>
      </c>
      <c r="X62" s="11"/>
      <c r="Y62" s="11" t="s">
        <v>31</v>
      </c>
      <c r="Z62" s="11"/>
      <c r="AA62" s="11"/>
      <c r="AB62" s="11"/>
      <c r="AC62" s="11"/>
      <c r="AD62" s="11" t="s">
        <v>31</v>
      </c>
      <c r="AE62" s="11" t="s">
        <v>31</v>
      </c>
      <c r="AF62" s="11"/>
      <c r="AG62" s="11"/>
      <c r="AH62" s="11"/>
      <c r="AI62" s="11"/>
      <c r="AJ62" s="11"/>
      <c r="AK62" s="12"/>
    </row>
    <row r="63" spans="1:38" s="4" customFormat="1" ht="44.1" customHeight="1" x14ac:dyDescent="0.15">
      <c r="A63" s="52" t="str">
        <f t="shared" si="0"/>
        <v>市</v>
      </c>
      <c r="B63" s="7" t="str">
        <f>IF(C63=1,COUNTIF(C$3:C63,1),"")</f>
        <v/>
      </c>
      <c r="C63" s="73">
        <f>COUNTIF(F$3:F63,F63)</f>
        <v>3</v>
      </c>
      <c r="D63" s="6" t="s">
        <v>104</v>
      </c>
      <c r="E63" s="8" t="s">
        <v>367</v>
      </c>
      <c r="F63" s="8" t="s">
        <v>368</v>
      </c>
      <c r="G63" s="9"/>
      <c r="H63" s="8" t="s">
        <v>369</v>
      </c>
      <c r="I63" s="8" t="s">
        <v>370</v>
      </c>
      <c r="J63" s="7" t="s">
        <v>371</v>
      </c>
      <c r="K63" s="8" t="s">
        <v>370</v>
      </c>
      <c r="L63" s="7" t="s">
        <v>372</v>
      </c>
      <c r="M63" s="57" t="s">
        <v>373</v>
      </c>
      <c r="N63" s="8" t="s">
        <v>377</v>
      </c>
      <c r="O63" s="58">
        <v>45318</v>
      </c>
      <c r="P63" s="58">
        <v>47144</v>
      </c>
      <c r="Q63" s="66" t="s">
        <v>41</v>
      </c>
      <c r="R63" s="10"/>
      <c r="S63" s="11"/>
      <c r="T63" s="11"/>
      <c r="U63" s="11"/>
      <c r="V63" s="11"/>
      <c r="W63" s="11" t="s">
        <v>31</v>
      </c>
      <c r="X63" s="11" t="s">
        <v>31</v>
      </c>
      <c r="Y63" s="11"/>
      <c r="Z63" s="11" t="s">
        <v>31</v>
      </c>
      <c r="AA63" s="11"/>
      <c r="AB63" s="11"/>
      <c r="AC63" s="11"/>
      <c r="AD63" s="11" t="s">
        <v>31</v>
      </c>
      <c r="AE63" s="11" t="s">
        <v>31</v>
      </c>
      <c r="AF63" s="11"/>
      <c r="AG63" s="11"/>
      <c r="AH63" s="11"/>
      <c r="AI63" s="11"/>
      <c r="AJ63" s="11"/>
      <c r="AK63" s="12"/>
    </row>
    <row r="64" spans="1:38" s="4" customFormat="1" ht="44.1" customHeight="1" x14ac:dyDescent="0.15">
      <c r="A64" s="52" t="str">
        <f t="shared" si="0"/>
        <v>市</v>
      </c>
      <c r="B64" s="7" t="str">
        <f>IF(C64=1,COUNTIF(C$3:C64,1),"")</f>
        <v/>
      </c>
      <c r="C64" s="73">
        <f>COUNTIF(F$3:F64,F64)</f>
        <v>4</v>
      </c>
      <c r="D64" s="6" t="s">
        <v>104</v>
      </c>
      <c r="E64" s="8" t="s">
        <v>367</v>
      </c>
      <c r="F64" s="8" t="s">
        <v>368</v>
      </c>
      <c r="G64" s="9"/>
      <c r="H64" s="8" t="s">
        <v>369</v>
      </c>
      <c r="I64" s="8" t="s">
        <v>370</v>
      </c>
      <c r="J64" s="7" t="s">
        <v>371</v>
      </c>
      <c r="K64" s="8" t="s">
        <v>370</v>
      </c>
      <c r="L64" s="7" t="s">
        <v>372</v>
      </c>
      <c r="M64" s="57" t="s">
        <v>373</v>
      </c>
      <c r="N64" s="8" t="s">
        <v>376</v>
      </c>
      <c r="O64" s="58">
        <v>45318</v>
      </c>
      <c r="P64" s="58">
        <v>47144</v>
      </c>
      <c r="Q64" s="66" t="s">
        <v>34</v>
      </c>
      <c r="R64" s="10"/>
      <c r="S64" s="11"/>
      <c r="T64" s="11"/>
      <c r="U64" s="11"/>
      <c r="V64" s="11"/>
      <c r="W64" s="11" t="s">
        <v>31</v>
      </c>
      <c r="X64" s="11" t="s">
        <v>31</v>
      </c>
      <c r="Y64" s="11" t="s">
        <v>31</v>
      </c>
      <c r="Z64" s="11" t="s">
        <v>31</v>
      </c>
      <c r="AA64" s="11"/>
      <c r="AB64" s="11"/>
      <c r="AC64" s="11" t="s">
        <v>31</v>
      </c>
      <c r="AD64" s="11" t="s">
        <v>31</v>
      </c>
      <c r="AE64" s="11" t="s">
        <v>31</v>
      </c>
      <c r="AF64" s="11"/>
      <c r="AG64" s="11" t="s">
        <v>31</v>
      </c>
      <c r="AH64" s="11"/>
      <c r="AI64" s="11"/>
      <c r="AJ64" s="11"/>
      <c r="AK64" s="12"/>
    </row>
    <row r="65" spans="1:42" s="4" customFormat="1" ht="44.1" customHeight="1" x14ac:dyDescent="0.15">
      <c r="A65" s="52" t="str">
        <f t="shared" si="0"/>
        <v>市</v>
      </c>
      <c r="B65" s="7">
        <f>IF(C65=1,COUNTIF(C$3:C65,1),"")</f>
        <v>37</v>
      </c>
      <c r="C65" s="73">
        <f>COUNTIF(F$3:F65,F65)</f>
        <v>1</v>
      </c>
      <c r="D65" s="6" t="s">
        <v>104</v>
      </c>
      <c r="E65" s="8" t="s">
        <v>378</v>
      </c>
      <c r="F65" s="8" t="s">
        <v>379</v>
      </c>
      <c r="G65" s="9"/>
      <c r="H65" s="8" t="s">
        <v>380</v>
      </c>
      <c r="I65" s="8" t="s">
        <v>381</v>
      </c>
      <c r="J65" s="7" t="s">
        <v>74</v>
      </c>
      <c r="K65" s="8" t="s">
        <v>381</v>
      </c>
      <c r="L65" s="7" t="s">
        <v>382</v>
      </c>
      <c r="M65" s="57" t="s">
        <v>383</v>
      </c>
      <c r="N65" s="8" t="s">
        <v>384</v>
      </c>
      <c r="O65" s="58">
        <v>45161</v>
      </c>
      <c r="P65" s="58">
        <v>46987</v>
      </c>
      <c r="Q65" s="66" t="s">
        <v>234</v>
      </c>
      <c r="R65" s="10"/>
      <c r="S65" s="11" t="s">
        <v>31</v>
      </c>
      <c r="T65" s="11"/>
      <c r="U65" s="11"/>
      <c r="V65" s="11" t="s">
        <v>31</v>
      </c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2"/>
    </row>
    <row r="66" spans="1:42" s="4" customFormat="1" ht="44.1" customHeight="1" x14ac:dyDescent="0.15">
      <c r="A66" s="52" t="str">
        <f t="shared" si="0"/>
        <v>市</v>
      </c>
      <c r="B66" s="7">
        <f>IF(C66=1,COUNTIF(C$3:C66,1),"")</f>
        <v>38</v>
      </c>
      <c r="C66" s="73">
        <f>COUNTIF(F$3:F66,F66)</f>
        <v>1</v>
      </c>
      <c r="D66" s="6" t="s">
        <v>104</v>
      </c>
      <c r="E66" s="8" t="s">
        <v>385</v>
      </c>
      <c r="F66" s="8" t="s">
        <v>386</v>
      </c>
      <c r="G66" s="9" t="s">
        <v>31</v>
      </c>
      <c r="H66" s="8" t="s">
        <v>387</v>
      </c>
      <c r="I66" s="8" t="s">
        <v>388</v>
      </c>
      <c r="J66" s="7" t="s">
        <v>389</v>
      </c>
      <c r="K66" s="8" t="s">
        <v>388</v>
      </c>
      <c r="L66" s="7" t="s">
        <v>390</v>
      </c>
      <c r="M66" s="57" t="s">
        <v>391</v>
      </c>
      <c r="N66" s="8" t="s">
        <v>392</v>
      </c>
      <c r="O66" s="58">
        <v>44313</v>
      </c>
      <c r="P66" s="58">
        <v>46831</v>
      </c>
      <c r="Q66" s="66" t="s">
        <v>34</v>
      </c>
      <c r="R66" s="10"/>
      <c r="S66" s="11"/>
      <c r="T66" s="11"/>
      <c r="U66" s="11"/>
      <c r="V66" s="11"/>
      <c r="W66" s="11" t="s">
        <v>31</v>
      </c>
      <c r="X66" s="11" t="s">
        <v>31</v>
      </c>
      <c r="Y66" s="11" t="s">
        <v>31</v>
      </c>
      <c r="Z66" s="11" t="s">
        <v>31</v>
      </c>
      <c r="AA66" s="11"/>
      <c r="AB66" s="11"/>
      <c r="AC66" s="11" t="s">
        <v>31</v>
      </c>
      <c r="AD66" s="11" t="s">
        <v>31</v>
      </c>
      <c r="AE66" s="11" t="s">
        <v>31</v>
      </c>
      <c r="AF66" s="11" t="s">
        <v>31</v>
      </c>
      <c r="AG66" s="11" t="s">
        <v>31</v>
      </c>
      <c r="AH66" s="11"/>
      <c r="AI66" s="11"/>
      <c r="AJ66" s="11"/>
      <c r="AK66" s="12"/>
    </row>
    <row r="67" spans="1:42" s="4" customFormat="1" ht="44.1" customHeight="1" x14ac:dyDescent="0.15">
      <c r="A67" s="52" t="str">
        <f t="shared" si="0"/>
        <v>市</v>
      </c>
      <c r="B67" s="7" t="str">
        <f>IF(C67=1,COUNTIF(C$3:C67,1),"")</f>
        <v/>
      </c>
      <c r="C67" s="73">
        <f>COUNTIF(F$3:F67,F67)</f>
        <v>2</v>
      </c>
      <c r="D67" s="6" t="s">
        <v>104</v>
      </c>
      <c r="E67" s="8" t="s">
        <v>385</v>
      </c>
      <c r="F67" s="8" t="s">
        <v>386</v>
      </c>
      <c r="G67" s="9" t="s">
        <v>31</v>
      </c>
      <c r="H67" s="8" t="s">
        <v>387</v>
      </c>
      <c r="I67" s="8" t="s">
        <v>388</v>
      </c>
      <c r="J67" s="7" t="s">
        <v>389</v>
      </c>
      <c r="K67" s="8" t="s">
        <v>388</v>
      </c>
      <c r="L67" s="7" t="s">
        <v>390</v>
      </c>
      <c r="M67" s="57" t="s">
        <v>391</v>
      </c>
      <c r="N67" s="8" t="s">
        <v>393</v>
      </c>
      <c r="O67" s="58">
        <v>44313</v>
      </c>
      <c r="P67" s="58">
        <v>46831</v>
      </c>
      <c r="Q67" s="66" t="s">
        <v>34</v>
      </c>
      <c r="R67" s="10"/>
      <c r="S67" s="11"/>
      <c r="T67" s="11"/>
      <c r="U67" s="11"/>
      <c r="V67" s="11"/>
      <c r="W67" s="11" t="s">
        <v>31</v>
      </c>
      <c r="X67" s="11" t="s">
        <v>31</v>
      </c>
      <c r="Y67" s="11" t="s">
        <v>31</v>
      </c>
      <c r="Z67" s="11" t="s">
        <v>31</v>
      </c>
      <c r="AA67" s="11"/>
      <c r="AB67" s="11"/>
      <c r="AC67" s="11" t="s">
        <v>31</v>
      </c>
      <c r="AD67" s="11" t="s">
        <v>31</v>
      </c>
      <c r="AE67" s="11" t="s">
        <v>31</v>
      </c>
      <c r="AF67" s="11" t="s">
        <v>31</v>
      </c>
      <c r="AG67" s="11" t="s">
        <v>31</v>
      </c>
      <c r="AH67" s="11"/>
      <c r="AI67" s="11"/>
      <c r="AJ67" s="11"/>
      <c r="AK67" s="12"/>
      <c r="AL67" s="5"/>
      <c r="AM67" s="5"/>
      <c r="AN67" s="5"/>
      <c r="AO67" s="5"/>
      <c r="AP67" s="5"/>
    </row>
    <row r="68" spans="1:42" s="4" customFormat="1" ht="44.1" customHeight="1" x14ac:dyDescent="0.15">
      <c r="A68" s="52" t="str">
        <f t="shared" ref="A68:A131" si="1">IF(COUNTIF(I68,"*新潟市*"),"市",IF(COUNTIF(I68,"新潟県*"),"県","外"))</f>
        <v>市</v>
      </c>
      <c r="B68" s="7" t="str">
        <f>IF(C68=1,COUNTIF(C$3:C68,1),"")</f>
        <v/>
      </c>
      <c r="C68" s="73">
        <f>COUNTIF(F$3:F68,F68)</f>
        <v>3</v>
      </c>
      <c r="D68" s="6" t="s">
        <v>104</v>
      </c>
      <c r="E68" s="8" t="s">
        <v>385</v>
      </c>
      <c r="F68" s="8" t="s">
        <v>386</v>
      </c>
      <c r="G68" s="9" t="s">
        <v>31</v>
      </c>
      <c r="H68" s="8" t="s">
        <v>387</v>
      </c>
      <c r="I68" s="8" t="s">
        <v>388</v>
      </c>
      <c r="J68" s="7" t="s">
        <v>389</v>
      </c>
      <c r="K68" s="8" t="s">
        <v>388</v>
      </c>
      <c r="L68" s="7" t="s">
        <v>390</v>
      </c>
      <c r="M68" s="57" t="s">
        <v>391</v>
      </c>
      <c r="N68" s="8" t="s">
        <v>393</v>
      </c>
      <c r="O68" s="58">
        <v>44313</v>
      </c>
      <c r="P68" s="58">
        <v>46831</v>
      </c>
      <c r="Q68" s="66" t="s">
        <v>823</v>
      </c>
      <c r="R68" s="10"/>
      <c r="S68" s="11"/>
      <c r="T68" s="11"/>
      <c r="U68" s="11"/>
      <c r="V68" s="11"/>
      <c r="W68" s="11" t="s">
        <v>31</v>
      </c>
      <c r="X68" s="11" t="s">
        <v>31</v>
      </c>
      <c r="Y68" s="11" t="s">
        <v>31</v>
      </c>
      <c r="Z68" s="11" t="s">
        <v>31</v>
      </c>
      <c r="AA68" s="11"/>
      <c r="AB68" s="11"/>
      <c r="AC68" s="11" t="s">
        <v>31</v>
      </c>
      <c r="AD68" s="11" t="s">
        <v>31</v>
      </c>
      <c r="AE68" s="11" t="s">
        <v>31</v>
      </c>
      <c r="AF68" s="11"/>
      <c r="AG68" s="11" t="s">
        <v>31</v>
      </c>
      <c r="AH68" s="11"/>
      <c r="AI68" s="11"/>
      <c r="AJ68" s="11"/>
      <c r="AK68" s="12"/>
      <c r="AL68" s="5"/>
      <c r="AM68" s="5"/>
      <c r="AN68" s="5"/>
      <c r="AO68" s="5"/>
      <c r="AP68" s="5"/>
    </row>
    <row r="69" spans="1:42" s="4" customFormat="1" ht="44.1" customHeight="1" x14ac:dyDescent="0.15">
      <c r="A69" s="52" t="str">
        <f t="shared" si="1"/>
        <v>市</v>
      </c>
      <c r="B69" s="7" t="str">
        <f>IF(C69=1,COUNTIF(C$3:C69,1),"")</f>
        <v/>
      </c>
      <c r="C69" s="73">
        <f>COUNTIF(F$3:F69,F69)</f>
        <v>4</v>
      </c>
      <c r="D69" s="6" t="s">
        <v>104</v>
      </c>
      <c r="E69" s="8" t="s">
        <v>385</v>
      </c>
      <c r="F69" s="8" t="s">
        <v>386</v>
      </c>
      <c r="G69" s="9" t="s">
        <v>31</v>
      </c>
      <c r="H69" s="8" t="s">
        <v>387</v>
      </c>
      <c r="I69" s="8" t="s">
        <v>388</v>
      </c>
      <c r="J69" s="7" t="s">
        <v>389</v>
      </c>
      <c r="K69" s="8" t="s">
        <v>388</v>
      </c>
      <c r="L69" s="7" t="s">
        <v>390</v>
      </c>
      <c r="M69" s="57" t="s">
        <v>391</v>
      </c>
      <c r="N69" s="8" t="s">
        <v>392</v>
      </c>
      <c r="O69" s="58">
        <v>44313</v>
      </c>
      <c r="P69" s="58">
        <v>46831</v>
      </c>
      <c r="Q69" s="66" t="s">
        <v>113</v>
      </c>
      <c r="R69" s="10" t="s">
        <v>198</v>
      </c>
      <c r="S69" s="11" t="s">
        <v>198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 t="s">
        <v>31</v>
      </c>
      <c r="AK69" s="12"/>
      <c r="AL69" s="5"/>
      <c r="AM69" s="5"/>
      <c r="AN69" s="5"/>
      <c r="AO69" s="5"/>
      <c r="AP69" s="5"/>
    </row>
    <row r="70" spans="1:42" s="4" customFormat="1" ht="44.1" customHeight="1" x14ac:dyDescent="0.15">
      <c r="A70" s="52" t="str">
        <f t="shared" si="1"/>
        <v>市</v>
      </c>
      <c r="B70" s="7" t="str">
        <f>IF(C70=1,COUNTIF(C$3:C70,1),"")</f>
        <v/>
      </c>
      <c r="C70" s="73">
        <f>COUNTIF(F$3:F70,F70)</f>
        <v>5</v>
      </c>
      <c r="D70" s="6" t="s">
        <v>104</v>
      </c>
      <c r="E70" s="8" t="s">
        <v>385</v>
      </c>
      <c r="F70" s="8" t="s">
        <v>386</v>
      </c>
      <c r="G70" s="9" t="s">
        <v>31</v>
      </c>
      <c r="H70" s="8" t="s">
        <v>387</v>
      </c>
      <c r="I70" s="8" t="s">
        <v>388</v>
      </c>
      <c r="J70" s="7" t="s">
        <v>389</v>
      </c>
      <c r="K70" s="8" t="s">
        <v>388</v>
      </c>
      <c r="L70" s="7" t="s">
        <v>390</v>
      </c>
      <c r="M70" s="57" t="s">
        <v>391</v>
      </c>
      <c r="N70" s="8" t="s">
        <v>824</v>
      </c>
      <c r="O70" s="58">
        <v>44313</v>
      </c>
      <c r="P70" s="58">
        <v>46831</v>
      </c>
      <c r="Q70" s="66" t="s">
        <v>41</v>
      </c>
      <c r="R70" s="10"/>
      <c r="S70" s="11"/>
      <c r="T70" s="11"/>
      <c r="U70" s="11"/>
      <c r="V70" s="11"/>
      <c r="W70" s="11" t="s">
        <v>31</v>
      </c>
      <c r="X70" s="11" t="s">
        <v>31</v>
      </c>
      <c r="Y70" s="11" t="s">
        <v>31</v>
      </c>
      <c r="Z70" s="11" t="s">
        <v>31</v>
      </c>
      <c r="AA70" s="11"/>
      <c r="AB70" s="11"/>
      <c r="AC70" s="11" t="s">
        <v>31</v>
      </c>
      <c r="AD70" s="11" t="s">
        <v>31</v>
      </c>
      <c r="AE70" s="11" t="s">
        <v>31</v>
      </c>
      <c r="AF70" s="11"/>
      <c r="AG70" s="11" t="s">
        <v>31</v>
      </c>
      <c r="AH70" s="11"/>
      <c r="AI70" s="11"/>
      <c r="AJ70" s="11"/>
      <c r="AK70" s="12"/>
      <c r="AL70" s="5"/>
      <c r="AM70" s="5"/>
      <c r="AN70" s="5"/>
      <c r="AO70" s="5"/>
      <c r="AP70" s="5"/>
    </row>
    <row r="71" spans="1:42" s="4" customFormat="1" ht="44.1" customHeight="1" x14ac:dyDescent="0.15">
      <c r="A71" s="52" t="str">
        <f t="shared" si="1"/>
        <v>市</v>
      </c>
      <c r="B71" s="7">
        <f>IF(C71=1,COUNTIF(C$3:C71,1),"")</f>
        <v>39</v>
      </c>
      <c r="C71" s="73">
        <f>COUNTIF(F$3:F71,F71)</f>
        <v>1</v>
      </c>
      <c r="D71" s="6" t="s">
        <v>104</v>
      </c>
      <c r="E71" s="8" t="s">
        <v>395</v>
      </c>
      <c r="F71" s="8" t="s">
        <v>396</v>
      </c>
      <c r="G71" s="9"/>
      <c r="H71" s="8" t="s">
        <v>397</v>
      </c>
      <c r="I71" s="8" t="s">
        <v>398</v>
      </c>
      <c r="J71" s="7" t="s">
        <v>399</v>
      </c>
      <c r="K71" s="8" t="s">
        <v>400</v>
      </c>
      <c r="L71" s="7" t="s">
        <v>401</v>
      </c>
      <c r="M71" s="57" t="s">
        <v>402</v>
      </c>
      <c r="N71" s="8" t="s">
        <v>403</v>
      </c>
      <c r="O71" s="58">
        <v>43960</v>
      </c>
      <c r="P71" s="58">
        <v>45785</v>
      </c>
      <c r="Q71" s="66" t="s">
        <v>34</v>
      </c>
      <c r="R71" s="10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 t="s">
        <v>31</v>
      </c>
      <c r="AH71" s="11"/>
      <c r="AI71" s="11"/>
      <c r="AJ71" s="11"/>
      <c r="AK71" s="12"/>
      <c r="AL71" s="5"/>
      <c r="AM71" s="5"/>
      <c r="AN71" s="5"/>
      <c r="AO71" s="5"/>
      <c r="AP71" s="5"/>
    </row>
    <row r="72" spans="1:42" s="4" customFormat="1" ht="44.1" customHeight="1" x14ac:dyDescent="0.15">
      <c r="A72" s="52" t="str">
        <f t="shared" si="1"/>
        <v>市</v>
      </c>
      <c r="B72" s="7">
        <f>IF(C72=1,COUNTIF(C$3:C72,1),"")</f>
        <v>40</v>
      </c>
      <c r="C72" s="73">
        <f>COUNTIF(F$3:F72,F72)</f>
        <v>1</v>
      </c>
      <c r="D72" s="6" t="s">
        <v>104</v>
      </c>
      <c r="E72" s="8" t="s">
        <v>404</v>
      </c>
      <c r="F72" s="8" t="s">
        <v>405</v>
      </c>
      <c r="G72" s="9"/>
      <c r="H72" s="8" t="s">
        <v>825</v>
      </c>
      <c r="I72" s="8" t="s">
        <v>406</v>
      </c>
      <c r="J72" s="7" t="s">
        <v>407</v>
      </c>
      <c r="K72" s="8" t="s">
        <v>406</v>
      </c>
      <c r="L72" s="7" t="s">
        <v>408</v>
      </c>
      <c r="M72" s="57" t="s">
        <v>409</v>
      </c>
      <c r="N72" s="8" t="s">
        <v>410</v>
      </c>
      <c r="O72" s="58">
        <v>45268</v>
      </c>
      <c r="P72" s="58">
        <v>47094</v>
      </c>
      <c r="Q72" s="66" t="s">
        <v>34</v>
      </c>
      <c r="R72" s="10"/>
      <c r="S72" s="11"/>
      <c r="T72" s="11"/>
      <c r="U72" s="11"/>
      <c r="V72" s="11"/>
      <c r="W72" s="11"/>
      <c r="X72" s="11"/>
      <c r="Y72" s="11" t="s">
        <v>31</v>
      </c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2"/>
      <c r="AL72" s="5"/>
      <c r="AM72" s="5"/>
      <c r="AN72" s="5"/>
      <c r="AO72" s="5"/>
      <c r="AP72" s="5"/>
    </row>
    <row r="73" spans="1:42" s="4" customFormat="1" ht="44.1" customHeight="1" x14ac:dyDescent="0.15">
      <c r="A73" s="52" t="str">
        <f t="shared" si="1"/>
        <v>市</v>
      </c>
      <c r="B73" s="7">
        <f>IF(C73=1,COUNTIF(C$3:C73,1),"")</f>
        <v>41</v>
      </c>
      <c r="C73" s="73">
        <f>COUNTIF(F$3:F73,F73)</f>
        <v>1</v>
      </c>
      <c r="D73" s="6" t="s">
        <v>104</v>
      </c>
      <c r="E73" s="8" t="s">
        <v>411</v>
      </c>
      <c r="F73" s="8" t="s">
        <v>412</v>
      </c>
      <c r="G73" s="9"/>
      <c r="H73" s="8" t="s">
        <v>413</v>
      </c>
      <c r="I73" s="8" t="s">
        <v>414</v>
      </c>
      <c r="J73" s="7" t="s">
        <v>148</v>
      </c>
      <c r="K73" s="8" t="s">
        <v>414</v>
      </c>
      <c r="L73" s="7" t="s">
        <v>415</v>
      </c>
      <c r="M73" s="57" t="s">
        <v>416</v>
      </c>
      <c r="N73" s="8" t="s">
        <v>417</v>
      </c>
      <c r="O73" s="58">
        <v>43647</v>
      </c>
      <c r="P73" s="58">
        <v>45473</v>
      </c>
      <c r="Q73" s="66" t="s">
        <v>41</v>
      </c>
      <c r="R73" s="10"/>
      <c r="S73" s="11"/>
      <c r="T73" s="11"/>
      <c r="U73" s="11"/>
      <c r="V73" s="11"/>
      <c r="W73" s="11" t="s">
        <v>31</v>
      </c>
      <c r="X73" s="11"/>
      <c r="Y73" s="11"/>
      <c r="Z73" s="11"/>
      <c r="AA73" s="11"/>
      <c r="AB73" s="11"/>
      <c r="AC73" s="11"/>
      <c r="AD73" s="11" t="s">
        <v>31</v>
      </c>
      <c r="AE73" s="11"/>
      <c r="AF73" s="11"/>
      <c r="AG73" s="11"/>
      <c r="AH73" s="11"/>
      <c r="AI73" s="11"/>
      <c r="AJ73" s="11"/>
      <c r="AK73" s="12"/>
    </row>
    <row r="74" spans="1:42" s="4" customFormat="1" ht="44.1" customHeight="1" x14ac:dyDescent="0.15">
      <c r="A74" s="52" t="str">
        <f t="shared" si="1"/>
        <v>市</v>
      </c>
      <c r="B74" s="7">
        <f>IF(C74=1,COUNTIF(C$3:C74,1),"")</f>
        <v>42</v>
      </c>
      <c r="C74" s="73">
        <f>COUNTIF(F$3:F74,F74)</f>
        <v>1</v>
      </c>
      <c r="D74" s="6" t="s">
        <v>104</v>
      </c>
      <c r="E74" s="8" t="s">
        <v>418</v>
      </c>
      <c r="F74" s="8" t="s">
        <v>419</v>
      </c>
      <c r="G74" s="9"/>
      <c r="H74" s="8" t="s">
        <v>826</v>
      </c>
      <c r="I74" s="8" t="s">
        <v>420</v>
      </c>
      <c r="J74" s="7" t="s">
        <v>83</v>
      </c>
      <c r="K74" s="8" t="s">
        <v>420</v>
      </c>
      <c r="L74" s="7" t="s">
        <v>421</v>
      </c>
      <c r="M74" s="57" t="s">
        <v>422</v>
      </c>
      <c r="N74" s="8" t="s">
        <v>423</v>
      </c>
      <c r="O74" s="58">
        <v>43858</v>
      </c>
      <c r="P74" s="58">
        <v>45675</v>
      </c>
      <c r="Q74" s="66" t="s">
        <v>34</v>
      </c>
      <c r="R74" s="10"/>
      <c r="S74" s="11"/>
      <c r="T74" s="11"/>
      <c r="U74" s="11"/>
      <c r="V74" s="11"/>
      <c r="W74" s="11"/>
      <c r="X74" s="11"/>
      <c r="Y74" s="11" t="s">
        <v>31</v>
      </c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2"/>
    </row>
    <row r="75" spans="1:42" s="4" customFormat="1" ht="44.1" customHeight="1" x14ac:dyDescent="0.15">
      <c r="A75" s="52" t="str">
        <f t="shared" si="1"/>
        <v>市</v>
      </c>
      <c r="B75" s="7" t="str">
        <f>IF(C75=1,COUNTIF(C$3:C75,1),"")</f>
        <v/>
      </c>
      <c r="C75" s="73">
        <f>COUNTIF(F$3:F75,F75)</f>
        <v>2</v>
      </c>
      <c r="D75" s="6" t="s">
        <v>104</v>
      </c>
      <c r="E75" s="8" t="s">
        <v>418</v>
      </c>
      <c r="F75" s="8" t="s">
        <v>419</v>
      </c>
      <c r="G75" s="9"/>
      <c r="H75" s="8" t="s">
        <v>826</v>
      </c>
      <c r="I75" s="8" t="s">
        <v>420</v>
      </c>
      <c r="J75" s="7" t="s">
        <v>83</v>
      </c>
      <c r="K75" s="8" t="s">
        <v>420</v>
      </c>
      <c r="L75" s="7" t="s">
        <v>421</v>
      </c>
      <c r="M75" s="57" t="s">
        <v>422</v>
      </c>
      <c r="N75" s="8" t="s">
        <v>423</v>
      </c>
      <c r="O75" s="58">
        <v>43858</v>
      </c>
      <c r="P75" s="58">
        <v>45675</v>
      </c>
      <c r="Q75" s="66" t="s">
        <v>41</v>
      </c>
      <c r="R75" s="10"/>
      <c r="S75" s="11"/>
      <c r="T75" s="11"/>
      <c r="U75" s="11"/>
      <c r="V75" s="11"/>
      <c r="W75" s="11" t="s">
        <v>31</v>
      </c>
      <c r="X75" s="11" t="s">
        <v>31</v>
      </c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2"/>
    </row>
    <row r="76" spans="1:42" s="4" customFormat="1" ht="44.1" customHeight="1" x14ac:dyDescent="0.15">
      <c r="A76" s="52" t="str">
        <f t="shared" si="1"/>
        <v>市</v>
      </c>
      <c r="B76" s="7">
        <f>IF(C76=1,COUNTIF(C$3:C76,1),"")</f>
        <v>43</v>
      </c>
      <c r="C76" s="73">
        <f>COUNTIF(F$3:F76,F76)</f>
        <v>1</v>
      </c>
      <c r="D76" s="6" t="s">
        <v>104</v>
      </c>
      <c r="E76" s="8" t="s">
        <v>424</v>
      </c>
      <c r="F76" s="8" t="s">
        <v>55</v>
      </c>
      <c r="G76" s="9"/>
      <c r="H76" s="8" t="s">
        <v>425</v>
      </c>
      <c r="I76" s="8" t="s">
        <v>426</v>
      </c>
      <c r="J76" s="7" t="s">
        <v>56</v>
      </c>
      <c r="K76" s="8" t="s">
        <v>426</v>
      </c>
      <c r="L76" s="7" t="s">
        <v>427</v>
      </c>
      <c r="M76" s="57" t="s">
        <v>428</v>
      </c>
      <c r="N76" s="8" t="s">
        <v>429</v>
      </c>
      <c r="O76" s="58">
        <v>43822</v>
      </c>
      <c r="P76" s="58">
        <v>45626</v>
      </c>
      <c r="Q76" s="66" t="s">
        <v>430</v>
      </c>
      <c r="R76" s="10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 t="s">
        <v>31</v>
      </c>
      <c r="AH76" s="11"/>
      <c r="AI76" s="11"/>
      <c r="AJ76" s="11"/>
      <c r="AK76" s="12"/>
    </row>
    <row r="77" spans="1:42" s="4" customFormat="1" ht="44.1" customHeight="1" x14ac:dyDescent="0.15">
      <c r="A77" s="52" t="str">
        <f t="shared" si="1"/>
        <v>市</v>
      </c>
      <c r="B77" s="7" t="str">
        <f>IF(C77=1,COUNTIF(C$3:C77,1),"")</f>
        <v/>
      </c>
      <c r="C77" s="73">
        <f>COUNTIF(F$3:F77,F77)</f>
        <v>2</v>
      </c>
      <c r="D77" s="6" t="s">
        <v>104</v>
      </c>
      <c r="E77" s="8" t="s">
        <v>424</v>
      </c>
      <c r="F77" s="8" t="s">
        <v>55</v>
      </c>
      <c r="G77" s="9"/>
      <c r="H77" s="8" t="s">
        <v>425</v>
      </c>
      <c r="I77" s="8" t="s">
        <v>426</v>
      </c>
      <c r="J77" s="7" t="s">
        <v>56</v>
      </c>
      <c r="K77" s="8" t="s">
        <v>426</v>
      </c>
      <c r="L77" s="7" t="s">
        <v>427</v>
      </c>
      <c r="M77" s="57" t="s">
        <v>428</v>
      </c>
      <c r="N77" s="8" t="s">
        <v>431</v>
      </c>
      <c r="O77" s="58">
        <v>43822</v>
      </c>
      <c r="P77" s="58">
        <v>45626</v>
      </c>
      <c r="Q77" s="66" t="s">
        <v>34</v>
      </c>
      <c r="R77" s="10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 t="s">
        <v>31</v>
      </c>
      <c r="AH77" s="11"/>
      <c r="AI77" s="11"/>
      <c r="AJ77" s="11"/>
      <c r="AK77" s="12"/>
    </row>
    <row r="78" spans="1:42" s="4" customFormat="1" ht="44.1" customHeight="1" x14ac:dyDescent="0.15">
      <c r="A78" s="52" t="str">
        <f t="shared" si="1"/>
        <v>市</v>
      </c>
      <c r="B78" s="7">
        <f>IF(C78=1,COUNTIF(C$3:C78,1),"")</f>
        <v>44</v>
      </c>
      <c r="C78" s="73">
        <f>COUNTIF(F$3:F78,F78)</f>
        <v>1</v>
      </c>
      <c r="D78" s="6" t="s">
        <v>104</v>
      </c>
      <c r="E78" s="8" t="s">
        <v>432</v>
      </c>
      <c r="F78" s="8" t="s">
        <v>433</v>
      </c>
      <c r="G78" s="9"/>
      <c r="H78" s="8" t="s">
        <v>434</v>
      </c>
      <c r="I78" s="8" t="s">
        <v>435</v>
      </c>
      <c r="J78" s="7" t="s">
        <v>95</v>
      </c>
      <c r="K78" s="8" t="s">
        <v>435</v>
      </c>
      <c r="L78" s="7" t="s">
        <v>436</v>
      </c>
      <c r="M78" s="57" t="s">
        <v>437</v>
      </c>
      <c r="N78" s="8" t="s">
        <v>438</v>
      </c>
      <c r="O78" s="58">
        <v>44883</v>
      </c>
      <c r="P78" s="58">
        <v>46169</v>
      </c>
      <c r="Q78" s="66" t="s">
        <v>34</v>
      </c>
      <c r="R78" s="10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 t="s">
        <v>31</v>
      </c>
      <c r="AF78" s="11" t="s">
        <v>31</v>
      </c>
      <c r="AG78" s="11" t="s">
        <v>31</v>
      </c>
      <c r="AH78" s="11"/>
      <c r="AI78" s="11"/>
      <c r="AJ78" s="11"/>
      <c r="AK78" s="12"/>
    </row>
    <row r="79" spans="1:42" s="4" customFormat="1" ht="44.1" customHeight="1" x14ac:dyDescent="0.15">
      <c r="A79" s="52" t="str">
        <f t="shared" si="1"/>
        <v>市</v>
      </c>
      <c r="B79" s="7" t="str">
        <f>IF(C79=1,COUNTIF(C$3:C79,1),"")</f>
        <v/>
      </c>
      <c r="C79" s="73">
        <f>COUNTIF(F$3:F79,F79)</f>
        <v>2</v>
      </c>
      <c r="D79" s="6" t="s">
        <v>104</v>
      </c>
      <c r="E79" s="8" t="s">
        <v>432</v>
      </c>
      <c r="F79" s="8" t="s">
        <v>433</v>
      </c>
      <c r="G79" s="9"/>
      <c r="H79" s="8" t="s">
        <v>434</v>
      </c>
      <c r="I79" s="8" t="s">
        <v>435</v>
      </c>
      <c r="J79" s="7" t="s">
        <v>95</v>
      </c>
      <c r="K79" s="8" t="s">
        <v>435</v>
      </c>
      <c r="L79" s="7" t="s">
        <v>436</v>
      </c>
      <c r="M79" s="57" t="s">
        <v>437</v>
      </c>
      <c r="N79" s="8" t="s">
        <v>439</v>
      </c>
      <c r="O79" s="58">
        <v>44883</v>
      </c>
      <c r="P79" s="58">
        <v>46169</v>
      </c>
      <c r="Q79" s="66" t="s">
        <v>34</v>
      </c>
      <c r="R79" s="10"/>
      <c r="S79" s="11"/>
      <c r="T79" s="11"/>
      <c r="U79" s="11"/>
      <c r="V79" s="11"/>
      <c r="W79" s="11"/>
      <c r="X79" s="11"/>
      <c r="Y79" s="11" t="s">
        <v>31</v>
      </c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2"/>
    </row>
    <row r="80" spans="1:42" s="4" customFormat="1" ht="44.1" customHeight="1" x14ac:dyDescent="0.15">
      <c r="A80" s="52" t="str">
        <f t="shared" si="1"/>
        <v>市</v>
      </c>
      <c r="B80" s="7" t="str">
        <f>IF(C80=1,COUNTIF(C$3:C80,1),"")</f>
        <v/>
      </c>
      <c r="C80" s="73">
        <f>COUNTIF(F$3:F80,F80)</f>
        <v>3</v>
      </c>
      <c r="D80" s="6" t="s">
        <v>104</v>
      </c>
      <c r="E80" s="8" t="s">
        <v>432</v>
      </c>
      <c r="F80" s="8" t="s">
        <v>433</v>
      </c>
      <c r="G80" s="9"/>
      <c r="H80" s="8" t="s">
        <v>434</v>
      </c>
      <c r="I80" s="8" t="s">
        <v>435</v>
      </c>
      <c r="J80" s="7" t="s">
        <v>95</v>
      </c>
      <c r="K80" s="8" t="s">
        <v>435</v>
      </c>
      <c r="L80" s="7" t="s">
        <v>436</v>
      </c>
      <c r="M80" s="57" t="s">
        <v>437</v>
      </c>
      <c r="N80" s="8" t="s">
        <v>439</v>
      </c>
      <c r="O80" s="58">
        <v>44883</v>
      </c>
      <c r="P80" s="58">
        <v>46169</v>
      </c>
      <c r="Q80" s="66" t="s">
        <v>34</v>
      </c>
      <c r="R80" s="10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 t="s">
        <v>31</v>
      </c>
      <c r="AF80" s="11"/>
      <c r="AG80" s="11"/>
      <c r="AH80" s="11"/>
      <c r="AI80" s="11"/>
      <c r="AJ80" s="11"/>
      <c r="AK80" s="12"/>
    </row>
    <row r="81" spans="1:37" s="4" customFormat="1" ht="44.1" customHeight="1" x14ac:dyDescent="0.15">
      <c r="A81" s="52" t="str">
        <f t="shared" si="1"/>
        <v>市</v>
      </c>
      <c r="B81" s="7" t="str">
        <f>IF(C81=1,COUNTIF(C$3:C81,1),"")</f>
        <v/>
      </c>
      <c r="C81" s="73">
        <f>COUNTIF(F$3:F81,F81)</f>
        <v>4</v>
      </c>
      <c r="D81" s="6" t="s">
        <v>104</v>
      </c>
      <c r="E81" s="8" t="s">
        <v>432</v>
      </c>
      <c r="F81" s="8" t="s">
        <v>433</v>
      </c>
      <c r="G81" s="9"/>
      <c r="H81" s="8" t="s">
        <v>434</v>
      </c>
      <c r="I81" s="8" t="s">
        <v>435</v>
      </c>
      <c r="J81" s="7" t="s">
        <v>95</v>
      </c>
      <c r="K81" s="8" t="s">
        <v>435</v>
      </c>
      <c r="L81" s="7" t="s">
        <v>436</v>
      </c>
      <c r="M81" s="57" t="s">
        <v>437</v>
      </c>
      <c r="N81" s="8" t="s">
        <v>439</v>
      </c>
      <c r="O81" s="58">
        <v>44883</v>
      </c>
      <c r="P81" s="58">
        <v>46169</v>
      </c>
      <c r="Q81" s="66" t="s">
        <v>41</v>
      </c>
      <c r="R81" s="10"/>
      <c r="S81" s="11"/>
      <c r="T81" s="11"/>
      <c r="U81" s="11"/>
      <c r="V81" s="11"/>
      <c r="W81" s="11" t="s">
        <v>31</v>
      </c>
      <c r="X81" s="11" t="s">
        <v>31</v>
      </c>
      <c r="Y81" s="11" t="s">
        <v>31</v>
      </c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2"/>
    </row>
    <row r="82" spans="1:37" s="4" customFormat="1" ht="44.1" customHeight="1" x14ac:dyDescent="0.15">
      <c r="A82" s="52" t="str">
        <f t="shared" si="1"/>
        <v>市</v>
      </c>
      <c r="B82" s="7">
        <f>IF(C82=1,COUNTIF(C$3:C82,1),"")</f>
        <v>45</v>
      </c>
      <c r="C82" s="73">
        <f>COUNTIF(F$3:F82,F82)</f>
        <v>1</v>
      </c>
      <c r="D82" s="6" t="s">
        <v>104</v>
      </c>
      <c r="E82" s="8" t="s">
        <v>440</v>
      </c>
      <c r="F82" s="8" t="s">
        <v>57</v>
      </c>
      <c r="G82" s="9" t="s">
        <v>31</v>
      </c>
      <c r="H82" s="8" t="s">
        <v>441</v>
      </c>
      <c r="I82" s="8" t="s">
        <v>442</v>
      </c>
      <c r="J82" s="7" t="s">
        <v>443</v>
      </c>
      <c r="K82" s="8" t="s">
        <v>442</v>
      </c>
      <c r="L82" s="7" t="s">
        <v>444</v>
      </c>
      <c r="M82" s="57" t="s">
        <v>445</v>
      </c>
      <c r="N82" s="8" t="s">
        <v>446</v>
      </c>
      <c r="O82" s="58">
        <v>44896</v>
      </c>
      <c r="P82" s="58">
        <v>47452</v>
      </c>
      <c r="Q82" s="66" t="s">
        <v>34</v>
      </c>
      <c r="R82" s="10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 t="s">
        <v>31</v>
      </c>
      <c r="AH82" s="11"/>
      <c r="AI82" s="11"/>
      <c r="AJ82" s="11"/>
      <c r="AK82" s="12"/>
    </row>
    <row r="83" spans="1:37" s="4" customFormat="1" ht="44.1" customHeight="1" x14ac:dyDescent="0.15">
      <c r="A83" s="52" t="str">
        <f t="shared" si="1"/>
        <v>市</v>
      </c>
      <c r="B83" s="7" t="str">
        <f>IF(C83=1,COUNTIF(C$3:C83,1),"")</f>
        <v/>
      </c>
      <c r="C83" s="73">
        <f>COUNTIF(F$3:F83,F83)</f>
        <v>2</v>
      </c>
      <c r="D83" s="6" t="s">
        <v>104</v>
      </c>
      <c r="E83" s="8" t="s">
        <v>440</v>
      </c>
      <c r="F83" s="8" t="s">
        <v>57</v>
      </c>
      <c r="G83" s="9" t="s">
        <v>31</v>
      </c>
      <c r="H83" s="8" t="s">
        <v>441</v>
      </c>
      <c r="I83" s="8" t="s">
        <v>442</v>
      </c>
      <c r="J83" s="7" t="s">
        <v>443</v>
      </c>
      <c r="K83" s="8" t="s">
        <v>442</v>
      </c>
      <c r="L83" s="7" t="s">
        <v>444</v>
      </c>
      <c r="M83" s="57" t="s">
        <v>445</v>
      </c>
      <c r="N83" s="8" t="s">
        <v>447</v>
      </c>
      <c r="O83" s="58">
        <v>44896</v>
      </c>
      <c r="P83" s="58">
        <v>47452</v>
      </c>
      <c r="Q83" s="66" t="s">
        <v>34</v>
      </c>
      <c r="R83" s="10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 t="s">
        <v>31</v>
      </c>
      <c r="AH83" s="11"/>
      <c r="AI83" s="11"/>
      <c r="AJ83" s="11"/>
      <c r="AK83" s="12"/>
    </row>
    <row r="84" spans="1:37" s="4" customFormat="1" ht="44.1" customHeight="1" x14ac:dyDescent="0.15">
      <c r="A84" s="52" t="str">
        <f t="shared" si="1"/>
        <v>外</v>
      </c>
      <c r="B84" s="7">
        <f>IF(C84=1,COUNTIF(C$3:C84,1),"")</f>
        <v>46</v>
      </c>
      <c r="C84" s="73">
        <f>COUNTIF(F$3:F84,F84)</f>
        <v>1</v>
      </c>
      <c r="D84" s="6" t="s">
        <v>104</v>
      </c>
      <c r="E84" s="8" t="s">
        <v>448</v>
      </c>
      <c r="F84" s="8" t="s">
        <v>449</v>
      </c>
      <c r="G84" s="9"/>
      <c r="H84" s="8" t="s">
        <v>450</v>
      </c>
      <c r="I84" s="8" t="s">
        <v>451</v>
      </c>
      <c r="J84" s="7" t="s">
        <v>452</v>
      </c>
      <c r="K84" s="8" t="s">
        <v>453</v>
      </c>
      <c r="L84" s="7" t="s">
        <v>454</v>
      </c>
      <c r="M84" s="57" t="s">
        <v>455</v>
      </c>
      <c r="N84" s="8" t="s">
        <v>456</v>
      </c>
      <c r="O84" s="58">
        <v>44151</v>
      </c>
      <c r="P84" s="58">
        <v>45976</v>
      </c>
      <c r="Q84" s="66" t="s">
        <v>41</v>
      </c>
      <c r="R84" s="10"/>
      <c r="S84" s="11"/>
      <c r="T84" s="11"/>
      <c r="U84" s="11"/>
      <c r="V84" s="11"/>
      <c r="W84" s="11" t="s">
        <v>31</v>
      </c>
      <c r="X84" s="11"/>
      <c r="Y84" s="11"/>
      <c r="Z84" s="11"/>
      <c r="AA84" s="11"/>
      <c r="AB84" s="11"/>
      <c r="AC84" s="11"/>
      <c r="AD84" s="11" t="s">
        <v>31</v>
      </c>
      <c r="AE84" s="11" t="s">
        <v>31</v>
      </c>
      <c r="AF84" s="11"/>
      <c r="AG84" s="11"/>
      <c r="AH84" s="11"/>
      <c r="AI84" s="11"/>
      <c r="AJ84" s="11"/>
      <c r="AK84" s="12"/>
    </row>
    <row r="85" spans="1:37" s="4" customFormat="1" ht="44.1" customHeight="1" x14ac:dyDescent="0.15">
      <c r="A85" s="52" t="str">
        <f t="shared" si="1"/>
        <v>外</v>
      </c>
      <c r="B85" s="7" t="str">
        <f>IF(C85=1,COUNTIF(C$3:C85,1),"")</f>
        <v/>
      </c>
      <c r="C85" s="73">
        <f>COUNTIF(F$3:F85,F85)</f>
        <v>2</v>
      </c>
      <c r="D85" s="6" t="s">
        <v>104</v>
      </c>
      <c r="E85" s="8" t="s">
        <v>448</v>
      </c>
      <c r="F85" s="8" t="s">
        <v>449</v>
      </c>
      <c r="G85" s="9"/>
      <c r="H85" s="8" t="s">
        <v>450</v>
      </c>
      <c r="I85" s="8" t="s">
        <v>451</v>
      </c>
      <c r="J85" s="7" t="s">
        <v>452</v>
      </c>
      <c r="K85" s="8" t="s">
        <v>453</v>
      </c>
      <c r="L85" s="7" t="s">
        <v>454</v>
      </c>
      <c r="M85" s="57" t="s">
        <v>455</v>
      </c>
      <c r="N85" s="8" t="s">
        <v>456</v>
      </c>
      <c r="O85" s="58">
        <v>44151</v>
      </c>
      <c r="P85" s="58">
        <v>45976</v>
      </c>
      <c r="Q85" s="66" t="s">
        <v>40</v>
      </c>
      <c r="R85" s="10"/>
      <c r="S85" s="11"/>
      <c r="T85" s="11"/>
      <c r="U85" s="11"/>
      <c r="V85" s="11"/>
      <c r="W85" s="11" t="s">
        <v>31</v>
      </c>
      <c r="X85" s="11"/>
      <c r="Y85" s="11"/>
      <c r="Z85" s="11"/>
      <c r="AA85" s="11"/>
      <c r="AB85" s="11"/>
      <c r="AC85" s="11"/>
      <c r="AD85" s="11" t="s">
        <v>31</v>
      </c>
      <c r="AE85" s="11"/>
      <c r="AF85" s="11"/>
      <c r="AG85" s="11"/>
      <c r="AH85" s="11"/>
      <c r="AI85" s="11"/>
      <c r="AJ85" s="11"/>
      <c r="AK85" s="12"/>
    </row>
    <row r="86" spans="1:37" s="4" customFormat="1" ht="44.1" customHeight="1" x14ac:dyDescent="0.15">
      <c r="A86" s="52" t="str">
        <f t="shared" si="1"/>
        <v>市</v>
      </c>
      <c r="B86" s="7">
        <f>IF(C86=1,COUNTIF(C$3:C86,1),"")</f>
        <v>47</v>
      </c>
      <c r="C86" s="73">
        <f>COUNTIF(F$3:F86,F86)</f>
        <v>1</v>
      </c>
      <c r="D86" s="6" t="s">
        <v>104</v>
      </c>
      <c r="E86" s="8" t="s">
        <v>457</v>
      </c>
      <c r="F86" s="8" t="s">
        <v>58</v>
      </c>
      <c r="G86" s="9"/>
      <c r="H86" s="8" t="s">
        <v>458</v>
      </c>
      <c r="I86" s="8" t="s">
        <v>459</v>
      </c>
      <c r="J86" s="7" t="s">
        <v>52</v>
      </c>
      <c r="K86" s="8" t="s">
        <v>459</v>
      </c>
      <c r="L86" s="7" t="s">
        <v>59</v>
      </c>
      <c r="M86" s="57" t="s">
        <v>460</v>
      </c>
      <c r="N86" s="8" t="s">
        <v>461</v>
      </c>
      <c r="O86" s="55">
        <v>44480</v>
      </c>
      <c r="P86" s="55">
        <v>46305</v>
      </c>
      <c r="Q86" s="66" t="s">
        <v>41</v>
      </c>
      <c r="R86" s="10"/>
      <c r="S86" s="11"/>
      <c r="T86" s="11"/>
      <c r="U86" s="11"/>
      <c r="V86" s="11"/>
      <c r="W86" s="11" t="s">
        <v>31</v>
      </c>
      <c r="X86" s="11" t="s">
        <v>31</v>
      </c>
      <c r="Y86" s="11"/>
      <c r="Z86" s="11"/>
      <c r="AA86" s="11"/>
      <c r="AB86" s="11"/>
      <c r="AC86" s="11"/>
      <c r="AD86" s="11" t="s">
        <v>31</v>
      </c>
      <c r="AE86" s="11"/>
      <c r="AF86" s="11"/>
      <c r="AG86" s="11"/>
      <c r="AH86" s="11"/>
      <c r="AI86" s="11"/>
      <c r="AJ86" s="11"/>
      <c r="AK86" s="12"/>
    </row>
    <row r="87" spans="1:37" s="4" customFormat="1" ht="44.1" customHeight="1" x14ac:dyDescent="0.15">
      <c r="A87" s="52" t="str">
        <f t="shared" si="1"/>
        <v>市</v>
      </c>
      <c r="B87" s="7" t="str">
        <f>IF(C87=1,COUNTIF(C$3:C87,1),"")</f>
        <v/>
      </c>
      <c r="C87" s="73">
        <f>COUNTIF(F$3:F87,F87)</f>
        <v>2</v>
      </c>
      <c r="D87" s="6" t="s">
        <v>104</v>
      </c>
      <c r="E87" s="8" t="s">
        <v>457</v>
      </c>
      <c r="F87" s="8" t="s">
        <v>58</v>
      </c>
      <c r="G87" s="9"/>
      <c r="H87" s="8" t="s">
        <v>458</v>
      </c>
      <c r="I87" s="8" t="s">
        <v>459</v>
      </c>
      <c r="J87" s="7" t="s">
        <v>52</v>
      </c>
      <c r="K87" s="8" t="s">
        <v>459</v>
      </c>
      <c r="L87" s="7" t="s">
        <v>59</v>
      </c>
      <c r="M87" s="57" t="s">
        <v>460</v>
      </c>
      <c r="N87" s="8" t="s">
        <v>461</v>
      </c>
      <c r="O87" s="55">
        <v>44480</v>
      </c>
      <c r="P87" s="55">
        <v>46305</v>
      </c>
      <c r="Q87" s="66" t="s">
        <v>54</v>
      </c>
      <c r="R87" s="10"/>
      <c r="S87" s="11"/>
      <c r="T87" s="11"/>
      <c r="U87" s="11"/>
      <c r="V87" s="11"/>
      <c r="W87" s="11" t="s">
        <v>31</v>
      </c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2"/>
    </row>
    <row r="88" spans="1:37" s="4" customFormat="1" ht="44.1" customHeight="1" x14ac:dyDescent="0.15">
      <c r="A88" s="52" t="str">
        <f t="shared" si="1"/>
        <v>市</v>
      </c>
      <c r="B88" s="7">
        <f>IF(C88=1,COUNTIF(C$3:C88,1),"")</f>
        <v>48</v>
      </c>
      <c r="C88" s="73">
        <f>COUNTIF(F$3:F88,F88)</f>
        <v>1</v>
      </c>
      <c r="D88" s="6" t="s">
        <v>104</v>
      </c>
      <c r="E88" s="8" t="s">
        <v>462</v>
      </c>
      <c r="F88" s="8" t="s">
        <v>463</v>
      </c>
      <c r="G88" s="9"/>
      <c r="H88" s="8" t="s">
        <v>464</v>
      </c>
      <c r="I88" s="8" t="s">
        <v>465</v>
      </c>
      <c r="J88" s="7" t="s">
        <v>466</v>
      </c>
      <c r="K88" s="8" t="s">
        <v>465</v>
      </c>
      <c r="L88" s="7" t="s">
        <v>467</v>
      </c>
      <c r="M88" s="57" t="s">
        <v>468</v>
      </c>
      <c r="N88" s="8" t="s">
        <v>469</v>
      </c>
      <c r="O88" s="58">
        <v>43702</v>
      </c>
      <c r="P88" s="58">
        <v>45528</v>
      </c>
      <c r="Q88" s="66" t="s">
        <v>34</v>
      </c>
      <c r="R88" s="10"/>
      <c r="S88" s="11"/>
      <c r="T88" s="11"/>
      <c r="U88" s="11"/>
      <c r="V88" s="11"/>
      <c r="W88" s="11" t="s">
        <v>31</v>
      </c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2"/>
    </row>
    <row r="89" spans="1:37" s="4" customFormat="1" ht="44.1" customHeight="1" x14ac:dyDescent="0.15">
      <c r="A89" s="52" t="str">
        <f t="shared" si="1"/>
        <v>市</v>
      </c>
      <c r="B89" s="7">
        <f>IF(C89=1,COUNTIF(C$3:C89,1),"")</f>
        <v>49</v>
      </c>
      <c r="C89" s="73">
        <f>COUNTIF(F$3:F89,F89)</f>
        <v>1</v>
      </c>
      <c r="D89" s="6" t="s">
        <v>104</v>
      </c>
      <c r="E89" s="8" t="s">
        <v>470</v>
      </c>
      <c r="F89" s="8" t="s">
        <v>471</v>
      </c>
      <c r="G89" s="9"/>
      <c r="H89" s="8" t="s">
        <v>472</v>
      </c>
      <c r="I89" s="8" t="s">
        <v>473</v>
      </c>
      <c r="J89" s="7" t="s">
        <v>60</v>
      </c>
      <c r="K89" s="8" t="s">
        <v>474</v>
      </c>
      <c r="L89" s="7" t="s">
        <v>61</v>
      </c>
      <c r="M89" s="57" t="s">
        <v>475</v>
      </c>
      <c r="N89" s="8" t="s">
        <v>476</v>
      </c>
      <c r="O89" s="58">
        <v>44621</v>
      </c>
      <c r="P89" s="58">
        <v>46446</v>
      </c>
      <c r="Q89" s="66" t="s">
        <v>35</v>
      </c>
      <c r="R89" s="10"/>
      <c r="S89" s="11"/>
      <c r="T89" s="11" t="s">
        <v>31</v>
      </c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2"/>
    </row>
    <row r="90" spans="1:37" s="4" customFormat="1" ht="44.1" customHeight="1" x14ac:dyDescent="0.15">
      <c r="A90" s="52" t="str">
        <f t="shared" si="1"/>
        <v>市</v>
      </c>
      <c r="B90" s="7">
        <f>IF(C90=1,COUNTIF(C$3:C90,1),"")</f>
        <v>50</v>
      </c>
      <c r="C90" s="73">
        <f>COUNTIF(F$3:F90,F90)</f>
        <v>1</v>
      </c>
      <c r="D90" s="6" t="s">
        <v>104</v>
      </c>
      <c r="E90" s="8" t="s">
        <v>477</v>
      </c>
      <c r="F90" s="8" t="s">
        <v>478</v>
      </c>
      <c r="G90" s="9" t="s">
        <v>31</v>
      </c>
      <c r="H90" s="8" t="s">
        <v>479</v>
      </c>
      <c r="I90" s="8" t="s">
        <v>480</v>
      </c>
      <c r="J90" s="7" t="s">
        <v>481</v>
      </c>
      <c r="K90" s="8" t="s">
        <v>480</v>
      </c>
      <c r="L90" s="7" t="s">
        <v>482</v>
      </c>
      <c r="M90" s="57" t="s">
        <v>483</v>
      </c>
      <c r="N90" s="8" t="s">
        <v>484</v>
      </c>
      <c r="O90" s="58">
        <v>44517</v>
      </c>
      <c r="P90" s="58">
        <v>47064</v>
      </c>
      <c r="Q90" s="66" t="s">
        <v>34</v>
      </c>
      <c r="R90" s="10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 t="s">
        <v>31</v>
      </c>
      <c r="AF90" s="11"/>
      <c r="AG90" s="11"/>
      <c r="AH90" s="11"/>
      <c r="AI90" s="11"/>
      <c r="AJ90" s="11"/>
      <c r="AK90" s="12"/>
    </row>
    <row r="91" spans="1:37" s="4" customFormat="1" ht="44.1" customHeight="1" x14ac:dyDescent="0.15">
      <c r="A91" s="52" t="str">
        <f t="shared" si="1"/>
        <v>市</v>
      </c>
      <c r="B91" s="7" t="str">
        <f>IF(C91=1,COUNTIF(C$3:C91,1),"")</f>
        <v/>
      </c>
      <c r="C91" s="73">
        <f>COUNTIF(F$3:F91,F91)</f>
        <v>2</v>
      </c>
      <c r="D91" s="6" t="s">
        <v>104</v>
      </c>
      <c r="E91" s="8" t="s">
        <v>477</v>
      </c>
      <c r="F91" s="8" t="s">
        <v>478</v>
      </c>
      <c r="G91" s="9" t="s">
        <v>31</v>
      </c>
      <c r="H91" s="8" t="s">
        <v>479</v>
      </c>
      <c r="I91" s="8" t="s">
        <v>480</v>
      </c>
      <c r="J91" s="7" t="s">
        <v>481</v>
      </c>
      <c r="K91" s="8" t="s">
        <v>480</v>
      </c>
      <c r="L91" s="7" t="s">
        <v>482</v>
      </c>
      <c r="M91" s="57" t="s">
        <v>483</v>
      </c>
      <c r="N91" s="8" t="s">
        <v>485</v>
      </c>
      <c r="O91" s="58">
        <v>44517</v>
      </c>
      <c r="P91" s="58">
        <v>47064</v>
      </c>
      <c r="Q91" s="66" t="s">
        <v>34</v>
      </c>
      <c r="R91" s="10"/>
      <c r="S91" s="11"/>
      <c r="T91" s="11"/>
      <c r="U91" s="11"/>
      <c r="V91" s="11"/>
      <c r="W91" s="11" t="s">
        <v>31</v>
      </c>
      <c r="X91" s="11" t="s">
        <v>31</v>
      </c>
      <c r="Y91" s="11" t="s">
        <v>31</v>
      </c>
      <c r="Z91" s="11" t="s">
        <v>31</v>
      </c>
      <c r="AA91" s="11"/>
      <c r="AB91" s="11"/>
      <c r="AC91" s="11" t="s">
        <v>31</v>
      </c>
      <c r="AD91" s="11"/>
      <c r="AE91" s="11" t="s">
        <v>31</v>
      </c>
      <c r="AF91" s="11"/>
      <c r="AG91" s="11"/>
      <c r="AH91" s="11"/>
      <c r="AI91" s="11"/>
      <c r="AJ91" s="11"/>
      <c r="AK91" s="12"/>
    </row>
    <row r="92" spans="1:37" s="4" customFormat="1" ht="44.1" customHeight="1" x14ac:dyDescent="0.15">
      <c r="A92" s="52" t="str">
        <f t="shared" si="1"/>
        <v>市</v>
      </c>
      <c r="B92" s="7" t="str">
        <f>IF(C92=1,COUNTIF(C$3:C92,1),"")</f>
        <v/>
      </c>
      <c r="C92" s="73">
        <f>COUNTIF(F$3:F92,F92)</f>
        <v>3</v>
      </c>
      <c r="D92" s="6" t="s">
        <v>104</v>
      </c>
      <c r="E92" s="8" t="s">
        <v>477</v>
      </c>
      <c r="F92" s="8" t="s">
        <v>478</v>
      </c>
      <c r="G92" s="9" t="s">
        <v>31</v>
      </c>
      <c r="H92" s="8" t="s">
        <v>479</v>
      </c>
      <c r="I92" s="8" t="s">
        <v>480</v>
      </c>
      <c r="J92" s="7" t="s">
        <v>481</v>
      </c>
      <c r="K92" s="8" t="s">
        <v>480</v>
      </c>
      <c r="L92" s="7" t="s">
        <v>482</v>
      </c>
      <c r="M92" s="57" t="s">
        <v>483</v>
      </c>
      <c r="N92" s="8" t="s">
        <v>484</v>
      </c>
      <c r="O92" s="58">
        <v>44517</v>
      </c>
      <c r="P92" s="58">
        <v>47064</v>
      </c>
      <c r="Q92" s="66" t="s">
        <v>201</v>
      </c>
      <c r="R92" s="10"/>
      <c r="S92" s="11"/>
      <c r="T92" s="11"/>
      <c r="U92" s="11"/>
      <c r="V92" s="11"/>
      <c r="W92" s="11" t="s">
        <v>31</v>
      </c>
      <c r="X92" s="11"/>
      <c r="Y92" s="11" t="s">
        <v>31</v>
      </c>
      <c r="Z92" s="11"/>
      <c r="AA92" s="11"/>
      <c r="AB92" s="11"/>
      <c r="AC92" s="11"/>
      <c r="AD92" s="11" t="s">
        <v>31</v>
      </c>
      <c r="AE92" s="11" t="s">
        <v>31</v>
      </c>
      <c r="AF92" s="11"/>
      <c r="AG92" s="11" t="s">
        <v>31</v>
      </c>
      <c r="AH92" s="11"/>
      <c r="AI92" s="11"/>
      <c r="AJ92" s="11"/>
      <c r="AK92" s="12"/>
    </row>
    <row r="93" spans="1:37" s="4" customFormat="1" ht="44.1" customHeight="1" x14ac:dyDescent="0.15">
      <c r="A93" s="52" t="str">
        <f t="shared" si="1"/>
        <v>市</v>
      </c>
      <c r="B93" s="7">
        <f>IF(C93=1,COUNTIF(C$3:C93,1),"")</f>
        <v>51</v>
      </c>
      <c r="C93" s="73">
        <f>COUNTIF(F$3:F93,F93)</f>
        <v>1</v>
      </c>
      <c r="D93" s="6" t="s">
        <v>104</v>
      </c>
      <c r="E93" s="8" t="s">
        <v>486</v>
      </c>
      <c r="F93" s="8" t="s">
        <v>487</v>
      </c>
      <c r="G93" s="9"/>
      <c r="H93" s="8" t="s">
        <v>488</v>
      </c>
      <c r="I93" s="8" t="s">
        <v>489</v>
      </c>
      <c r="J93" s="7" t="s">
        <v>490</v>
      </c>
      <c r="K93" s="8" t="s">
        <v>489</v>
      </c>
      <c r="L93" s="7" t="s">
        <v>491</v>
      </c>
      <c r="M93" s="57" t="s">
        <v>492</v>
      </c>
      <c r="N93" s="8" t="s">
        <v>493</v>
      </c>
      <c r="O93" s="58">
        <v>44256</v>
      </c>
      <c r="P93" s="58">
        <v>46081</v>
      </c>
      <c r="Q93" s="66" t="s">
        <v>41</v>
      </c>
      <c r="R93" s="10"/>
      <c r="S93" s="11"/>
      <c r="T93" s="11"/>
      <c r="U93" s="11"/>
      <c r="V93" s="11"/>
      <c r="W93" s="11" t="s">
        <v>31</v>
      </c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2"/>
    </row>
    <row r="94" spans="1:37" s="4" customFormat="1" ht="44.1" customHeight="1" x14ac:dyDescent="0.15">
      <c r="A94" s="52" t="str">
        <f t="shared" si="1"/>
        <v>市</v>
      </c>
      <c r="B94" s="7" t="str">
        <f>IF(C94=1,COUNTIF(C$3:C94,1),"")</f>
        <v/>
      </c>
      <c r="C94" s="73">
        <f>COUNTIF(F$3:F94,F94)</f>
        <v>2</v>
      </c>
      <c r="D94" s="6" t="s">
        <v>104</v>
      </c>
      <c r="E94" s="8" t="s">
        <v>486</v>
      </c>
      <c r="F94" s="8" t="s">
        <v>487</v>
      </c>
      <c r="G94" s="9"/>
      <c r="H94" s="8" t="s">
        <v>488</v>
      </c>
      <c r="I94" s="8" t="s">
        <v>489</v>
      </c>
      <c r="J94" s="7" t="s">
        <v>490</v>
      </c>
      <c r="K94" s="8" t="s">
        <v>489</v>
      </c>
      <c r="L94" s="7" t="s">
        <v>491</v>
      </c>
      <c r="M94" s="57" t="s">
        <v>492</v>
      </c>
      <c r="N94" s="8" t="s">
        <v>494</v>
      </c>
      <c r="O94" s="58">
        <v>44256</v>
      </c>
      <c r="P94" s="58">
        <v>46081</v>
      </c>
      <c r="Q94" s="66" t="s">
        <v>54</v>
      </c>
      <c r="R94" s="10"/>
      <c r="S94" s="11"/>
      <c r="T94" s="11"/>
      <c r="U94" s="11"/>
      <c r="V94" s="11"/>
      <c r="W94" s="11" t="s">
        <v>31</v>
      </c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2"/>
    </row>
    <row r="95" spans="1:37" s="4" customFormat="1" ht="44.1" customHeight="1" x14ac:dyDescent="0.15">
      <c r="A95" s="52" t="str">
        <f t="shared" si="1"/>
        <v>市</v>
      </c>
      <c r="B95" s="7">
        <f>IF(C95=1,COUNTIF(C$3:C95,1),"")</f>
        <v>52</v>
      </c>
      <c r="C95" s="73">
        <f>COUNTIF(F$3:F95,F95)</f>
        <v>1</v>
      </c>
      <c r="D95" s="6" t="s">
        <v>104</v>
      </c>
      <c r="E95" s="8" t="s">
        <v>495</v>
      </c>
      <c r="F95" s="8" t="s">
        <v>496</v>
      </c>
      <c r="G95" s="9"/>
      <c r="H95" s="8" t="s">
        <v>497</v>
      </c>
      <c r="I95" s="8" t="s">
        <v>498</v>
      </c>
      <c r="J95" s="7" t="s">
        <v>499</v>
      </c>
      <c r="K95" s="8" t="s">
        <v>498</v>
      </c>
      <c r="L95" s="7" t="s">
        <v>500</v>
      </c>
      <c r="M95" s="57" t="s">
        <v>501</v>
      </c>
      <c r="N95" s="8" t="s">
        <v>502</v>
      </c>
      <c r="O95" s="58">
        <v>44710</v>
      </c>
      <c r="P95" s="58">
        <v>46535</v>
      </c>
      <c r="Q95" s="66" t="s">
        <v>41</v>
      </c>
      <c r="R95" s="10"/>
      <c r="S95" s="11"/>
      <c r="T95" s="11"/>
      <c r="U95" s="11"/>
      <c r="V95" s="11"/>
      <c r="W95" s="11" t="s">
        <v>31</v>
      </c>
      <c r="X95" s="11"/>
      <c r="Y95" s="11"/>
      <c r="Z95" s="11"/>
      <c r="AA95" s="11"/>
      <c r="AB95" s="11"/>
      <c r="AC95" s="11"/>
      <c r="AD95" s="11" t="s">
        <v>31</v>
      </c>
      <c r="AE95" s="11" t="s">
        <v>31</v>
      </c>
      <c r="AF95" s="11"/>
      <c r="AG95" s="11"/>
      <c r="AH95" s="11"/>
      <c r="AI95" s="11"/>
      <c r="AJ95" s="11"/>
      <c r="AK95" s="12"/>
    </row>
    <row r="96" spans="1:37" s="4" customFormat="1" ht="44.1" customHeight="1" x14ac:dyDescent="0.15">
      <c r="A96" s="52" t="str">
        <f t="shared" si="1"/>
        <v>市</v>
      </c>
      <c r="B96" s="7" t="str">
        <f>IF(C96=1,COUNTIF(C$3:C96,1),"")</f>
        <v/>
      </c>
      <c r="C96" s="73">
        <f>COUNTIF(F$3:F96,F96)</f>
        <v>2</v>
      </c>
      <c r="D96" s="6" t="s">
        <v>104</v>
      </c>
      <c r="E96" s="8" t="s">
        <v>495</v>
      </c>
      <c r="F96" s="8" t="s">
        <v>496</v>
      </c>
      <c r="G96" s="9"/>
      <c r="H96" s="8" t="s">
        <v>497</v>
      </c>
      <c r="I96" s="8" t="s">
        <v>498</v>
      </c>
      <c r="J96" s="7" t="s">
        <v>499</v>
      </c>
      <c r="K96" s="8" t="s">
        <v>498</v>
      </c>
      <c r="L96" s="7" t="s">
        <v>500</v>
      </c>
      <c r="M96" s="57" t="s">
        <v>501</v>
      </c>
      <c r="N96" s="8" t="s">
        <v>503</v>
      </c>
      <c r="O96" s="58">
        <v>44710</v>
      </c>
      <c r="P96" s="58">
        <v>46535</v>
      </c>
      <c r="Q96" s="66" t="s">
        <v>34</v>
      </c>
      <c r="R96" s="10"/>
      <c r="S96" s="11"/>
      <c r="T96" s="11"/>
      <c r="U96" s="11"/>
      <c r="V96" s="11"/>
      <c r="W96" s="11" t="s">
        <v>31</v>
      </c>
      <c r="X96" s="11"/>
      <c r="Y96" s="11" t="s">
        <v>31</v>
      </c>
      <c r="Z96" s="11"/>
      <c r="AA96" s="11"/>
      <c r="AB96" s="11"/>
      <c r="AC96" s="11"/>
      <c r="AD96" s="11" t="s">
        <v>31</v>
      </c>
      <c r="AE96" s="11" t="s">
        <v>31</v>
      </c>
      <c r="AF96" s="11"/>
      <c r="AG96" s="11"/>
      <c r="AH96" s="11"/>
      <c r="AI96" s="11"/>
      <c r="AJ96" s="11"/>
      <c r="AK96" s="12"/>
    </row>
    <row r="97" spans="1:37" s="4" customFormat="1" ht="44.1" customHeight="1" x14ac:dyDescent="0.15">
      <c r="A97" s="52" t="str">
        <f t="shared" si="1"/>
        <v>市</v>
      </c>
      <c r="B97" s="7">
        <f>IF(C97=1,COUNTIF(C$3:C97,1),"")</f>
        <v>53</v>
      </c>
      <c r="C97" s="73">
        <f>COUNTIF(F$3:F97,F97)</f>
        <v>1</v>
      </c>
      <c r="D97" s="6" t="s">
        <v>104</v>
      </c>
      <c r="E97" s="23" t="s">
        <v>504</v>
      </c>
      <c r="F97" s="8" t="s">
        <v>505</v>
      </c>
      <c r="G97" s="9"/>
      <c r="H97" s="8" t="s">
        <v>506</v>
      </c>
      <c r="I97" s="8" t="s">
        <v>507</v>
      </c>
      <c r="J97" s="7" t="s">
        <v>62</v>
      </c>
      <c r="K97" s="8" t="s">
        <v>507</v>
      </c>
      <c r="L97" s="7" t="s">
        <v>63</v>
      </c>
      <c r="M97" s="57" t="s">
        <v>508</v>
      </c>
      <c r="N97" s="8" t="s">
        <v>509</v>
      </c>
      <c r="O97" s="58">
        <v>44742</v>
      </c>
      <c r="P97" s="58">
        <v>46567</v>
      </c>
      <c r="Q97" s="66" t="s">
        <v>510</v>
      </c>
      <c r="R97" s="10"/>
      <c r="S97" s="11"/>
      <c r="T97" s="11"/>
      <c r="U97" s="11" t="s">
        <v>31</v>
      </c>
      <c r="V97" s="11" t="s">
        <v>31</v>
      </c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2"/>
    </row>
    <row r="98" spans="1:37" s="20" customFormat="1" ht="44.1" customHeight="1" x14ac:dyDescent="0.15">
      <c r="A98" s="52" t="str">
        <f t="shared" si="1"/>
        <v>市</v>
      </c>
      <c r="B98" s="7">
        <f>IF(C98=1,COUNTIF(C$3:C98,1),"")</f>
        <v>54</v>
      </c>
      <c r="C98" s="73">
        <f>COUNTIF(F$3:F98,F98)</f>
        <v>1</v>
      </c>
      <c r="D98" s="6" t="s">
        <v>104</v>
      </c>
      <c r="E98" s="14" t="s">
        <v>511</v>
      </c>
      <c r="F98" s="14" t="s">
        <v>512</v>
      </c>
      <c r="G98" s="78"/>
      <c r="H98" s="14" t="s">
        <v>513</v>
      </c>
      <c r="I98" s="14" t="s">
        <v>514</v>
      </c>
      <c r="J98" s="13" t="s">
        <v>50</v>
      </c>
      <c r="K98" s="14" t="s">
        <v>514</v>
      </c>
      <c r="L98" s="13" t="s">
        <v>64</v>
      </c>
      <c r="M98" s="15" t="s">
        <v>515</v>
      </c>
      <c r="N98" s="14" t="s">
        <v>516</v>
      </c>
      <c r="O98" s="16">
        <v>43919</v>
      </c>
      <c r="P98" s="16">
        <v>45744</v>
      </c>
      <c r="Q98" s="67" t="s">
        <v>34</v>
      </c>
      <c r="R98" s="17"/>
      <c r="S98" s="18"/>
      <c r="T98" s="18"/>
      <c r="U98" s="18"/>
      <c r="V98" s="18"/>
      <c r="W98" s="18" t="s">
        <v>31</v>
      </c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9"/>
    </row>
    <row r="99" spans="1:37" s="20" customFormat="1" ht="44.1" customHeight="1" x14ac:dyDescent="0.15">
      <c r="A99" s="52" t="str">
        <f t="shared" si="1"/>
        <v>市</v>
      </c>
      <c r="B99" s="7" t="str">
        <f>IF(C99=1,COUNTIF(C$3:C99,1),"")</f>
        <v/>
      </c>
      <c r="C99" s="73">
        <f>COUNTIF(F$3:F99,F99)</f>
        <v>2</v>
      </c>
      <c r="D99" s="6" t="s">
        <v>104</v>
      </c>
      <c r="E99" s="14" t="s">
        <v>511</v>
      </c>
      <c r="F99" s="14" t="s">
        <v>512</v>
      </c>
      <c r="G99" s="78"/>
      <c r="H99" s="14" t="s">
        <v>513</v>
      </c>
      <c r="I99" s="14" t="s">
        <v>514</v>
      </c>
      <c r="J99" s="13" t="s">
        <v>50</v>
      </c>
      <c r="K99" s="14" t="s">
        <v>514</v>
      </c>
      <c r="L99" s="13" t="s">
        <v>64</v>
      </c>
      <c r="M99" s="15" t="s">
        <v>515</v>
      </c>
      <c r="N99" s="14" t="s">
        <v>518</v>
      </c>
      <c r="O99" s="16">
        <v>43919</v>
      </c>
      <c r="P99" s="16">
        <v>45744</v>
      </c>
      <c r="Q99" s="67" t="s">
        <v>41</v>
      </c>
      <c r="R99" s="17"/>
      <c r="S99" s="18"/>
      <c r="T99" s="18"/>
      <c r="U99" s="18"/>
      <c r="V99" s="18"/>
      <c r="W99" s="18" t="s">
        <v>31</v>
      </c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9"/>
    </row>
    <row r="100" spans="1:37" s="20" customFormat="1" ht="44.1" customHeight="1" x14ac:dyDescent="0.15">
      <c r="A100" s="52" t="str">
        <f t="shared" si="1"/>
        <v>市</v>
      </c>
      <c r="B100" s="7" t="str">
        <f>IF(C100=1,COUNTIF(C$3:C100,1),"")</f>
        <v/>
      </c>
      <c r="C100" s="73">
        <f>COUNTIF(F$3:F100,F100)</f>
        <v>3</v>
      </c>
      <c r="D100" s="6" t="s">
        <v>104</v>
      </c>
      <c r="E100" s="14" t="s">
        <v>511</v>
      </c>
      <c r="F100" s="14" t="s">
        <v>512</v>
      </c>
      <c r="G100" s="78"/>
      <c r="H100" s="14" t="s">
        <v>513</v>
      </c>
      <c r="I100" s="14" t="s">
        <v>514</v>
      </c>
      <c r="J100" s="13" t="s">
        <v>50</v>
      </c>
      <c r="K100" s="14" t="s">
        <v>514</v>
      </c>
      <c r="L100" s="13" t="s">
        <v>64</v>
      </c>
      <c r="M100" s="15" t="s">
        <v>515</v>
      </c>
      <c r="N100" s="14" t="s">
        <v>517</v>
      </c>
      <c r="O100" s="16">
        <v>43919</v>
      </c>
      <c r="P100" s="16">
        <v>45744</v>
      </c>
      <c r="Q100" s="67" t="s">
        <v>54</v>
      </c>
      <c r="R100" s="17"/>
      <c r="S100" s="18"/>
      <c r="T100" s="18"/>
      <c r="U100" s="18"/>
      <c r="V100" s="18"/>
      <c r="W100" s="18" t="s">
        <v>31</v>
      </c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9"/>
    </row>
    <row r="101" spans="1:37" s="20" customFormat="1" ht="44.1" customHeight="1" x14ac:dyDescent="0.15">
      <c r="A101" s="52" t="str">
        <f t="shared" si="1"/>
        <v>市</v>
      </c>
      <c r="B101" s="7" t="str">
        <f>IF(C101=1,COUNTIF(C$3:C101,1),"")</f>
        <v/>
      </c>
      <c r="C101" s="73">
        <f>COUNTIF(F$3:F101,F101)</f>
        <v>4</v>
      </c>
      <c r="D101" s="6" t="s">
        <v>104</v>
      </c>
      <c r="E101" s="14" t="s">
        <v>511</v>
      </c>
      <c r="F101" s="14" t="s">
        <v>512</v>
      </c>
      <c r="G101" s="78"/>
      <c r="H101" s="14" t="s">
        <v>513</v>
      </c>
      <c r="I101" s="14" t="s">
        <v>514</v>
      </c>
      <c r="J101" s="13" t="s">
        <v>50</v>
      </c>
      <c r="K101" s="14" t="s">
        <v>514</v>
      </c>
      <c r="L101" s="13" t="s">
        <v>64</v>
      </c>
      <c r="M101" s="15" t="s">
        <v>515</v>
      </c>
      <c r="N101" s="14" t="s">
        <v>518</v>
      </c>
      <c r="O101" s="16">
        <v>43919</v>
      </c>
      <c r="P101" s="16">
        <v>45744</v>
      </c>
      <c r="Q101" s="67" t="s">
        <v>34</v>
      </c>
      <c r="R101" s="17"/>
      <c r="S101" s="18"/>
      <c r="T101" s="18"/>
      <c r="U101" s="18"/>
      <c r="V101" s="18"/>
      <c r="W101" s="18" t="s">
        <v>31</v>
      </c>
      <c r="X101" s="18" t="s">
        <v>31</v>
      </c>
      <c r="Y101" s="18" t="s">
        <v>31</v>
      </c>
      <c r="Z101" s="18" t="s">
        <v>31</v>
      </c>
      <c r="AA101" s="18"/>
      <c r="AB101" s="18"/>
      <c r="AC101" s="18" t="s">
        <v>31</v>
      </c>
      <c r="AD101" s="18" t="s">
        <v>31</v>
      </c>
      <c r="AE101" s="18" t="s">
        <v>31</v>
      </c>
      <c r="AF101" s="18"/>
      <c r="AG101" s="18"/>
      <c r="AH101" s="18"/>
      <c r="AI101" s="18"/>
      <c r="AJ101" s="18"/>
      <c r="AK101" s="19"/>
    </row>
    <row r="102" spans="1:37" s="4" customFormat="1" ht="44.1" customHeight="1" x14ac:dyDescent="0.15">
      <c r="A102" s="52" t="str">
        <f t="shared" si="1"/>
        <v>市</v>
      </c>
      <c r="B102" s="7">
        <f>IF(C102=1,COUNTIF(C$3:C102,1),"")</f>
        <v>55</v>
      </c>
      <c r="C102" s="73">
        <f>COUNTIF(F$3:F102,F102)</f>
        <v>1</v>
      </c>
      <c r="D102" s="6" t="s">
        <v>104</v>
      </c>
      <c r="E102" s="8" t="s">
        <v>519</v>
      </c>
      <c r="F102" s="8" t="s">
        <v>520</v>
      </c>
      <c r="G102" s="9"/>
      <c r="H102" s="8" t="s">
        <v>521</v>
      </c>
      <c r="I102" s="8" t="s">
        <v>522</v>
      </c>
      <c r="J102" s="7" t="s">
        <v>52</v>
      </c>
      <c r="K102" s="8" t="s">
        <v>522</v>
      </c>
      <c r="L102" s="7" t="s">
        <v>523</v>
      </c>
      <c r="M102" s="57" t="s">
        <v>524</v>
      </c>
      <c r="N102" s="8" t="s">
        <v>526</v>
      </c>
      <c r="O102" s="58">
        <v>44662</v>
      </c>
      <c r="P102" s="58">
        <v>46481</v>
      </c>
      <c r="Q102" s="66" t="s">
        <v>54</v>
      </c>
      <c r="R102" s="10"/>
      <c r="S102" s="11"/>
      <c r="T102" s="11"/>
      <c r="U102" s="11"/>
      <c r="V102" s="11"/>
      <c r="W102" s="11" t="s">
        <v>31</v>
      </c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2"/>
    </row>
    <row r="103" spans="1:37" s="4" customFormat="1" ht="44.1" customHeight="1" x14ac:dyDescent="0.15">
      <c r="A103" s="52" t="str">
        <f t="shared" si="1"/>
        <v>市</v>
      </c>
      <c r="B103" s="7" t="str">
        <f>IF(C103=1,COUNTIF(C$3:C103,1),"")</f>
        <v/>
      </c>
      <c r="C103" s="73">
        <f>COUNTIF(F$3:F103,F103)</f>
        <v>2</v>
      </c>
      <c r="D103" s="6" t="s">
        <v>104</v>
      </c>
      <c r="E103" s="8" t="s">
        <v>519</v>
      </c>
      <c r="F103" s="8" t="s">
        <v>520</v>
      </c>
      <c r="G103" s="9"/>
      <c r="H103" s="8" t="s">
        <v>521</v>
      </c>
      <c r="I103" s="8" t="s">
        <v>522</v>
      </c>
      <c r="J103" s="7" t="s">
        <v>52</v>
      </c>
      <c r="K103" s="8" t="s">
        <v>522</v>
      </c>
      <c r="L103" s="7" t="s">
        <v>523</v>
      </c>
      <c r="M103" s="22" t="s">
        <v>524</v>
      </c>
      <c r="N103" s="8" t="s">
        <v>525</v>
      </c>
      <c r="O103" s="58">
        <v>44662</v>
      </c>
      <c r="P103" s="58">
        <v>46481</v>
      </c>
      <c r="Q103" s="66" t="s">
        <v>34</v>
      </c>
      <c r="R103" s="10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 t="s">
        <v>31</v>
      </c>
      <c r="AE103" s="11" t="s">
        <v>31</v>
      </c>
      <c r="AF103" s="11"/>
      <c r="AG103" s="11"/>
      <c r="AH103" s="11"/>
      <c r="AI103" s="11"/>
      <c r="AJ103" s="11"/>
      <c r="AK103" s="12"/>
    </row>
    <row r="104" spans="1:37" s="4" customFormat="1" ht="44.1" customHeight="1" x14ac:dyDescent="0.15">
      <c r="A104" s="52" t="str">
        <f t="shared" si="1"/>
        <v>市</v>
      </c>
      <c r="B104" s="7" t="str">
        <f>IF(C104=1,COUNTIF(C$3:C104,1),"")</f>
        <v/>
      </c>
      <c r="C104" s="73">
        <f>COUNTIF(F$3:F104,F104)</f>
        <v>3</v>
      </c>
      <c r="D104" s="6" t="s">
        <v>104</v>
      </c>
      <c r="E104" s="8" t="s">
        <v>519</v>
      </c>
      <c r="F104" s="8" t="s">
        <v>520</v>
      </c>
      <c r="G104" s="9"/>
      <c r="H104" s="8" t="s">
        <v>521</v>
      </c>
      <c r="I104" s="8" t="s">
        <v>522</v>
      </c>
      <c r="J104" s="7" t="s">
        <v>52</v>
      </c>
      <c r="K104" s="8" t="s">
        <v>522</v>
      </c>
      <c r="L104" s="7" t="s">
        <v>523</v>
      </c>
      <c r="M104" s="57" t="s">
        <v>524</v>
      </c>
      <c r="N104" s="8" t="s">
        <v>526</v>
      </c>
      <c r="O104" s="58">
        <v>44662</v>
      </c>
      <c r="P104" s="58">
        <v>46481</v>
      </c>
      <c r="Q104" s="66" t="s">
        <v>394</v>
      </c>
      <c r="R104" s="10"/>
      <c r="S104" s="11"/>
      <c r="T104" s="11"/>
      <c r="U104" s="11"/>
      <c r="V104" s="11"/>
      <c r="W104" s="11" t="s">
        <v>31</v>
      </c>
      <c r="X104" s="11" t="s">
        <v>31</v>
      </c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2"/>
    </row>
    <row r="105" spans="1:37" s="4" customFormat="1" ht="44.1" customHeight="1" x14ac:dyDescent="0.15">
      <c r="A105" s="52" t="str">
        <f t="shared" si="1"/>
        <v>市</v>
      </c>
      <c r="B105" s="7">
        <f>IF(C105=1,COUNTIF(C$3:C105,1),"")</f>
        <v>56</v>
      </c>
      <c r="C105" s="73">
        <f>COUNTIF(F$3:F105,F105)</f>
        <v>1</v>
      </c>
      <c r="D105" s="6" t="s">
        <v>104</v>
      </c>
      <c r="E105" s="8" t="s">
        <v>527</v>
      </c>
      <c r="F105" s="8" t="s">
        <v>528</v>
      </c>
      <c r="G105" s="9"/>
      <c r="H105" s="8" t="s">
        <v>529</v>
      </c>
      <c r="I105" s="8" t="s">
        <v>530</v>
      </c>
      <c r="J105" s="7" t="s">
        <v>531</v>
      </c>
      <c r="K105" s="8" t="s">
        <v>530</v>
      </c>
      <c r="L105" s="7" t="s">
        <v>532</v>
      </c>
      <c r="M105" s="57" t="s">
        <v>533</v>
      </c>
      <c r="N105" s="8" t="s">
        <v>534</v>
      </c>
      <c r="O105" s="58">
        <v>44501</v>
      </c>
      <c r="P105" s="58">
        <v>46326</v>
      </c>
      <c r="Q105" s="66" t="s">
        <v>34</v>
      </c>
      <c r="R105" s="10"/>
      <c r="S105" s="11"/>
      <c r="T105" s="11"/>
      <c r="U105" s="11"/>
      <c r="V105" s="11"/>
      <c r="W105" s="11" t="s">
        <v>31</v>
      </c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2"/>
    </row>
    <row r="106" spans="1:37" s="4" customFormat="1" ht="44.1" customHeight="1" x14ac:dyDescent="0.15">
      <c r="A106" s="52" t="str">
        <f t="shared" si="1"/>
        <v>市</v>
      </c>
      <c r="B106" s="7" t="str">
        <f>IF(C106=1,COUNTIF(C$3:C106,1),"")</f>
        <v/>
      </c>
      <c r="C106" s="73">
        <f>COUNTIF(F$3:F106,F106)</f>
        <v>2</v>
      </c>
      <c r="D106" s="6" t="s">
        <v>104</v>
      </c>
      <c r="E106" s="8" t="s">
        <v>527</v>
      </c>
      <c r="F106" s="8" t="s">
        <v>528</v>
      </c>
      <c r="G106" s="9"/>
      <c r="H106" s="8" t="s">
        <v>529</v>
      </c>
      <c r="I106" s="8" t="s">
        <v>530</v>
      </c>
      <c r="J106" s="7" t="s">
        <v>531</v>
      </c>
      <c r="K106" s="8" t="s">
        <v>530</v>
      </c>
      <c r="L106" s="7" t="s">
        <v>532</v>
      </c>
      <c r="M106" s="57" t="s">
        <v>533</v>
      </c>
      <c r="N106" s="8" t="s">
        <v>535</v>
      </c>
      <c r="O106" s="58">
        <v>44501</v>
      </c>
      <c r="P106" s="58">
        <v>46326</v>
      </c>
      <c r="Q106" s="66" t="s">
        <v>34</v>
      </c>
      <c r="R106" s="10"/>
      <c r="S106" s="11"/>
      <c r="T106" s="11"/>
      <c r="U106" s="11"/>
      <c r="V106" s="11"/>
      <c r="W106" s="11" t="s">
        <v>31</v>
      </c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2"/>
    </row>
    <row r="107" spans="1:37" s="4" customFormat="1" ht="44.1" customHeight="1" x14ac:dyDescent="0.15">
      <c r="A107" s="52" t="str">
        <f t="shared" si="1"/>
        <v>市</v>
      </c>
      <c r="B107" s="7">
        <f>IF(C107=1,COUNTIF(C$3:C107,1),"")</f>
        <v>57</v>
      </c>
      <c r="C107" s="73">
        <f>COUNTIF(F$3:F107,F107)</f>
        <v>1</v>
      </c>
      <c r="D107" s="6" t="s">
        <v>104</v>
      </c>
      <c r="E107" s="8" t="s">
        <v>536</v>
      </c>
      <c r="F107" s="8" t="s">
        <v>537</v>
      </c>
      <c r="G107" s="9"/>
      <c r="H107" s="8" t="s">
        <v>538</v>
      </c>
      <c r="I107" s="8" t="s">
        <v>539</v>
      </c>
      <c r="J107" s="7" t="s">
        <v>65</v>
      </c>
      <c r="K107" s="8" t="s">
        <v>539</v>
      </c>
      <c r="L107" s="7" t="s">
        <v>66</v>
      </c>
      <c r="M107" s="57" t="s">
        <v>540</v>
      </c>
      <c r="N107" s="8" t="s">
        <v>541</v>
      </c>
      <c r="O107" s="58">
        <v>44336</v>
      </c>
      <c r="P107" s="58">
        <v>46161</v>
      </c>
      <c r="Q107" s="66" t="s">
        <v>67</v>
      </c>
      <c r="R107" s="10"/>
      <c r="S107" s="11" t="s">
        <v>31</v>
      </c>
      <c r="T107" s="11"/>
      <c r="U107" s="11"/>
      <c r="V107" s="11"/>
      <c r="W107" s="11"/>
      <c r="X107" s="11"/>
      <c r="Y107" s="11"/>
      <c r="Z107" s="11"/>
      <c r="AA107" s="11" t="s">
        <v>31</v>
      </c>
      <c r="AB107" s="11"/>
      <c r="AC107" s="11"/>
      <c r="AD107" s="11"/>
      <c r="AE107" s="11"/>
      <c r="AF107" s="11" t="s">
        <v>31</v>
      </c>
      <c r="AG107" s="11"/>
      <c r="AH107" s="11"/>
      <c r="AI107" s="11"/>
      <c r="AJ107" s="11" t="s">
        <v>31</v>
      </c>
      <c r="AK107" s="12"/>
    </row>
    <row r="108" spans="1:37" s="4" customFormat="1" ht="44.1" customHeight="1" x14ac:dyDescent="0.15">
      <c r="A108" s="52" t="str">
        <f t="shared" si="1"/>
        <v>市</v>
      </c>
      <c r="B108" s="7" t="str">
        <f>IF(C108=1,COUNTIF(C$3:C108,1),"")</f>
        <v/>
      </c>
      <c r="C108" s="73">
        <f>COUNTIF(F$3:F108,F108)</f>
        <v>2</v>
      </c>
      <c r="D108" s="6" t="s">
        <v>104</v>
      </c>
      <c r="E108" s="8" t="s">
        <v>536</v>
      </c>
      <c r="F108" s="8" t="s">
        <v>537</v>
      </c>
      <c r="G108" s="9"/>
      <c r="H108" s="8" t="s">
        <v>538</v>
      </c>
      <c r="I108" s="8" t="s">
        <v>539</v>
      </c>
      <c r="J108" s="7" t="s">
        <v>65</v>
      </c>
      <c r="K108" s="8" t="s">
        <v>539</v>
      </c>
      <c r="L108" s="7" t="s">
        <v>66</v>
      </c>
      <c r="M108" s="57" t="s">
        <v>540</v>
      </c>
      <c r="N108" s="8" t="s">
        <v>542</v>
      </c>
      <c r="O108" s="58">
        <v>44336</v>
      </c>
      <c r="P108" s="58">
        <v>46161</v>
      </c>
      <c r="Q108" s="66" t="s">
        <v>113</v>
      </c>
      <c r="R108" s="10"/>
      <c r="S108" s="11" t="s">
        <v>31</v>
      </c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2"/>
    </row>
    <row r="109" spans="1:37" s="4" customFormat="1" ht="44.1" customHeight="1" x14ac:dyDescent="0.15">
      <c r="A109" s="52" t="str">
        <f t="shared" si="1"/>
        <v>市</v>
      </c>
      <c r="B109" s="7" t="str">
        <f>IF(C109=1,COUNTIF(C$3:C109,1),"")</f>
        <v/>
      </c>
      <c r="C109" s="73">
        <f>COUNTIF(F$3:F109,F109)</f>
        <v>3</v>
      </c>
      <c r="D109" s="6" t="s">
        <v>104</v>
      </c>
      <c r="E109" s="8" t="s">
        <v>536</v>
      </c>
      <c r="F109" s="8" t="s">
        <v>537</v>
      </c>
      <c r="G109" s="9"/>
      <c r="H109" s="8" t="s">
        <v>538</v>
      </c>
      <c r="I109" s="8" t="s">
        <v>539</v>
      </c>
      <c r="J109" s="7" t="s">
        <v>65</v>
      </c>
      <c r="K109" s="8" t="s">
        <v>539</v>
      </c>
      <c r="L109" s="7" t="s">
        <v>66</v>
      </c>
      <c r="M109" s="57" t="s">
        <v>540</v>
      </c>
      <c r="N109" s="8" t="s">
        <v>541</v>
      </c>
      <c r="O109" s="58">
        <v>44336</v>
      </c>
      <c r="P109" s="58">
        <v>46161</v>
      </c>
      <c r="Q109" s="66" t="s">
        <v>44</v>
      </c>
      <c r="R109" s="10"/>
      <c r="S109" s="11" t="s">
        <v>31</v>
      </c>
      <c r="T109" s="11"/>
      <c r="U109" s="11"/>
      <c r="V109" s="11"/>
      <c r="W109" s="11"/>
      <c r="X109" s="11"/>
      <c r="Y109" s="11"/>
      <c r="Z109" s="11"/>
      <c r="AA109" s="11" t="s">
        <v>31</v>
      </c>
      <c r="AB109" s="11"/>
      <c r="AC109" s="11"/>
      <c r="AD109" s="11"/>
      <c r="AE109" s="11"/>
      <c r="AF109" s="11"/>
      <c r="AG109" s="11"/>
      <c r="AH109" s="11"/>
      <c r="AI109" s="11"/>
      <c r="AJ109" s="11"/>
      <c r="AK109" s="12"/>
    </row>
    <row r="110" spans="1:37" s="4" customFormat="1" ht="44.1" customHeight="1" x14ac:dyDescent="0.15">
      <c r="A110" s="52" t="str">
        <f t="shared" si="1"/>
        <v>市</v>
      </c>
      <c r="B110" s="7">
        <f>IF(C110=1,COUNTIF(C$3:C110,1),"")</f>
        <v>58</v>
      </c>
      <c r="C110" s="73">
        <f>COUNTIF(F$3:F110,F110)</f>
        <v>1</v>
      </c>
      <c r="D110" s="6" t="s">
        <v>543</v>
      </c>
      <c r="E110" s="8" t="s">
        <v>544</v>
      </c>
      <c r="F110" s="8" t="s">
        <v>68</v>
      </c>
      <c r="G110" s="9"/>
      <c r="H110" s="8" t="s">
        <v>545</v>
      </c>
      <c r="I110" s="8" t="s">
        <v>546</v>
      </c>
      <c r="J110" s="7" t="s">
        <v>547</v>
      </c>
      <c r="K110" s="8" t="s">
        <v>546</v>
      </c>
      <c r="L110" s="7" t="s">
        <v>69</v>
      </c>
      <c r="M110" s="57" t="s">
        <v>548</v>
      </c>
      <c r="N110" s="8" t="s">
        <v>549</v>
      </c>
      <c r="O110" s="58">
        <v>43966</v>
      </c>
      <c r="P110" s="58">
        <v>45791</v>
      </c>
      <c r="Q110" s="66" t="s">
        <v>550</v>
      </c>
      <c r="R110" s="10"/>
      <c r="S110" s="11"/>
      <c r="T110" s="11"/>
      <c r="U110" s="11"/>
      <c r="V110" s="11"/>
      <c r="W110" s="11" t="s">
        <v>31</v>
      </c>
      <c r="X110" s="11"/>
      <c r="Y110" s="11"/>
      <c r="Z110" s="11"/>
      <c r="AA110" s="11"/>
      <c r="AB110" s="11"/>
      <c r="AC110" s="11"/>
      <c r="AD110" s="11" t="s">
        <v>31</v>
      </c>
      <c r="AE110" s="11" t="s">
        <v>31</v>
      </c>
      <c r="AF110" s="11"/>
      <c r="AG110" s="11" t="s">
        <v>31</v>
      </c>
      <c r="AH110" s="11"/>
      <c r="AI110" s="11"/>
      <c r="AJ110" s="11"/>
      <c r="AK110" s="12"/>
    </row>
    <row r="111" spans="1:37" s="4" customFormat="1" ht="44.1" customHeight="1" x14ac:dyDescent="0.15">
      <c r="A111" s="52" t="str">
        <f t="shared" si="1"/>
        <v>市</v>
      </c>
      <c r="B111" s="7">
        <f>IF(C111=1,COUNTIF(C$3:C111,1),"")</f>
        <v>59</v>
      </c>
      <c r="C111" s="73">
        <f>COUNTIF(F$3:F111,F111)</f>
        <v>1</v>
      </c>
      <c r="D111" s="6" t="s">
        <v>104</v>
      </c>
      <c r="E111" s="8" t="s">
        <v>551</v>
      </c>
      <c r="F111" s="8" t="s">
        <v>552</v>
      </c>
      <c r="G111" s="9"/>
      <c r="H111" s="8" t="s">
        <v>553</v>
      </c>
      <c r="I111" s="8" t="s">
        <v>554</v>
      </c>
      <c r="J111" s="7" t="s">
        <v>827</v>
      </c>
      <c r="K111" s="8" t="s">
        <v>554</v>
      </c>
      <c r="L111" s="7" t="s">
        <v>70</v>
      </c>
      <c r="M111" s="57" t="s">
        <v>555</v>
      </c>
      <c r="N111" s="8" t="s">
        <v>556</v>
      </c>
      <c r="O111" s="58">
        <v>43613</v>
      </c>
      <c r="P111" s="58">
        <v>45439</v>
      </c>
      <c r="Q111" s="66" t="s">
        <v>34</v>
      </c>
      <c r="R111" s="10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 t="s">
        <v>31</v>
      </c>
      <c r="AH111" s="11"/>
      <c r="AI111" s="11"/>
      <c r="AJ111" s="11"/>
      <c r="AK111" s="12"/>
    </row>
    <row r="112" spans="1:37" s="4" customFormat="1" ht="44.1" customHeight="1" x14ac:dyDescent="0.15">
      <c r="A112" s="52" t="str">
        <f t="shared" si="1"/>
        <v>市</v>
      </c>
      <c r="B112" s="7" t="str">
        <f>IF(C112=1,COUNTIF(C$3:C112,1),"")</f>
        <v/>
      </c>
      <c r="C112" s="73">
        <f>COUNTIF(F$3:F112,F112)</f>
        <v>2</v>
      </c>
      <c r="D112" s="6" t="s">
        <v>104</v>
      </c>
      <c r="E112" s="8" t="s">
        <v>551</v>
      </c>
      <c r="F112" s="8" t="s">
        <v>552</v>
      </c>
      <c r="G112" s="9"/>
      <c r="H112" s="8" t="s">
        <v>553</v>
      </c>
      <c r="I112" s="8" t="s">
        <v>554</v>
      </c>
      <c r="J112" s="7" t="s">
        <v>827</v>
      </c>
      <c r="K112" s="8" t="s">
        <v>554</v>
      </c>
      <c r="L112" s="7" t="s">
        <v>70</v>
      </c>
      <c r="M112" s="57" t="s">
        <v>555</v>
      </c>
      <c r="N112" s="8" t="s">
        <v>557</v>
      </c>
      <c r="O112" s="58">
        <v>43613</v>
      </c>
      <c r="P112" s="58">
        <v>45439</v>
      </c>
      <c r="Q112" s="66" t="s">
        <v>34</v>
      </c>
      <c r="R112" s="10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 t="s">
        <v>31</v>
      </c>
      <c r="AH112" s="11"/>
      <c r="AI112" s="11"/>
      <c r="AJ112" s="11"/>
      <c r="AK112" s="12"/>
    </row>
    <row r="113" spans="1:37" s="4" customFormat="1" ht="44.1" customHeight="1" x14ac:dyDescent="0.15">
      <c r="A113" s="52" t="str">
        <f t="shared" si="1"/>
        <v>県</v>
      </c>
      <c r="B113" s="7">
        <f>IF(C113=1,COUNTIF(C$3:C113,1),"")</f>
        <v>60</v>
      </c>
      <c r="C113" s="73">
        <f>COUNTIF(F$3:F113,F113)</f>
        <v>1</v>
      </c>
      <c r="D113" s="6" t="s">
        <v>104</v>
      </c>
      <c r="E113" s="8" t="s">
        <v>558</v>
      </c>
      <c r="F113" s="8" t="s">
        <v>559</v>
      </c>
      <c r="G113" s="9"/>
      <c r="H113" s="8" t="s">
        <v>560</v>
      </c>
      <c r="I113" s="8" t="s">
        <v>561</v>
      </c>
      <c r="J113" s="7" t="s">
        <v>562</v>
      </c>
      <c r="K113" s="8" t="s">
        <v>561</v>
      </c>
      <c r="L113" s="7" t="s">
        <v>563</v>
      </c>
      <c r="M113" s="57" t="s">
        <v>564</v>
      </c>
      <c r="N113" s="8" t="s">
        <v>828</v>
      </c>
      <c r="O113" s="58">
        <v>45013</v>
      </c>
      <c r="P113" s="58">
        <v>46839</v>
      </c>
      <c r="Q113" s="66" t="s">
        <v>234</v>
      </c>
      <c r="R113" s="10"/>
      <c r="S113" s="11" t="s">
        <v>31</v>
      </c>
      <c r="T113" s="11"/>
      <c r="U113" s="11"/>
      <c r="V113" s="11" t="s">
        <v>31</v>
      </c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2"/>
    </row>
    <row r="114" spans="1:37" s="32" customFormat="1" ht="42" customHeight="1" x14ac:dyDescent="0.15">
      <c r="A114" s="52" t="str">
        <f t="shared" si="1"/>
        <v>市</v>
      </c>
      <c r="B114" s="7">
        <f>IF(C114=1,COUNTIF(C$3:C114,1),"")</f>
        <v>61</v>
      </c>
      <c r="C114" s="73">
        <f>COUNTIF(F$3:F114,F114)</f>
        <v>1</v>
      </c>
      <c r="D114" s="6" t="s">
        <v>104</v>
      </c>
      <c r="E114" s="25" t="s">
        <v>565</v>
      </c>
      <c r="F114" s="25" t="s">
        <v>566</v>
      </c>
      <c r="G114" s="24"/>
      <c r="H114" s="25" t="s">
        <v>567</v>
      </c>
      <c r="I114" s="25" t="s">
        <v>568</v>
      </c>
      <c r="J114" s="25" t="s">
        <v>71</v>
      </c>
      <c r="K114" s="25" t="s">
        <v>568</v>
      </c>
      <c r="L114" s="25" t="s">
        <v>72</v>
      </c>
      <c r="M114" s="57" t="s">
        <v>569</v>
      </c>
      <c r="N114" s="25" t="s">
        <v>570</v>
      </c>
      <c r="O114" s="26">
        <v>44898</v>
      </c>
      <c r="P114" s="58">
        <v>46725</v>
      </c>
      <c r="Q114" s="27" t="s">
        <v>34</v>
      </c>
      <c r="R114" s="28"/>
      <c r="S114" s="41"/>
      <c r="T114" s="24"/>
      <c r="U114" s="24"/>
      <c r="V114" s="42"/>
      <c r="W114" s="24"/>
      <c r="X114" s="24"/>
      <c r="Y114" s="24"/>
      <c r="Z114" s="24"/>
      <c r="AA114" s="24"/>
      <c r="AB114" s="24"/>
      <c r="AC114" s="24"/>
      <c r="AD114" s="24"/>
      <c r="AE114" s="25" t="s">
        <v>31</v>
      </c>
      <c r="AF114" s="29"/>
      <c r="AG114" s="30"/>
      <c r="AH114" s="30"/>
      <c r="AI114" s="30"/>
      <c r="AJ114" s="30"/>
      <c r="AK114" s="31"/>
    </row>
    <row r="115" spans="1:37" s="4" customFormat="1" ht="44.1" customHeight="1" x14ac:dyDescent="0.15">
      <c r="A115" s="52" t="str">
        <f t="shared" si="1"/>
        <v>市</v>
      </c>
      <c r="B115" s="7">
        <f>IF(C115=1,COUNTIF(C$3:C115,1),"")</f>
        <v>62</v>
      </c>
      <c r="C115" s="73">
        <f>COUNTIF(F$3:F115,F115)</f>
        <v>1</v>
      </c>
      <c r="D115" s="6" t="s">
        <v>104</v>
      </c>
      <c r="E115" s="8" t="s">
        <v>571</v>
      </c>
      <c r="F115" s="8" t="s">
        <v>572</v>
      </c>
      <c r="G115" s="9"/>
      <c r="H115" s="8" t="s">
        <v>573</v>
      </c>
      <c r="I115" s="8" t="s">
        <v>574</v>
      </c>
      <c r="J115" s="7" t="s">
        <v>575</v>
      </c>
      <c r="K115" s="8" t="s">
        <v>574</v>
      </c>
      <c r="L115" s="7" t="s">
        <v>576</v>
      </c>
      <c r="M115" s="57" t="s">
        <v>577</v>
      </c>
      <c r="N115" s="8" t="s">
        <v>578</v>
      </c>
      <c r="O115" s="58">
        <v>44305</v>
      </c>
      <c r="P115" s="58">
        <v>46130</v>
      </c>
      <c r="Q115" s="66" t="s">
        <v>54</v>
      </c>
      <c r="R115" s="10"/>
      <c r="S115" s="11"/>
      <c r="T115" s="11"/>
      <c r="U115" s="11"/>
      <c r="V115" s="11"/>
      <c r="W115" s="11" t="s">
        <v>31</v>
      </c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2"/>
    </row>
    <row r="116" spans="1:37" s="4" customFormat="1" ht="44.1" customHeight="1" x14ac:dyDescent="0.15">
      <c r="A116" s="52" t="str">
        <f t="shared" si="1"/>
        <v>市</v>
      </c>
      <c r="B116" s="7" t="str">
        <f>IF(C116=1,COUNTIF(C$3:C116,1),"")</f>
        <v/>
      </c>
      <c r="C116" s="73">
        <f>COUNTIF(F$3:F116,F116)</f>
        <v>2</v>
      </c>
      <c r="D116" s="6" t="s">
        <v>104</v>
      </c>
      <c r="E116" s="8" t="s">
        <v>571</v>
      </c>
      <c r="F116" s="8" t="s">
        <v>572</v>
      </c>
      <c r="G116" s="9"/>
      <c r="H116" s="8" t="s">
        <v>573</v>
      </c>
      <c r="I116" s="8" t="s">
        <v>574</v>
      </c>
      <c r="J116" s="7" t="s">
        <v>575</v>
      </c>
      <c r="K116" s="8" t="s">
        <v>574</v>
      </c>
      <c r="L116" s="7" t="s">
        <v>576</v>
      </c>
      <c r="M116" s="57" t="s">
        <v>577</v>
      </c>
      <c r="N116" s="8" t="s">
        <v>579</v>
      </c>
      <c r="O116" s="58">
        <v>44305</v>
      </c>
      <c r="P116" s="58">
        <v>46130</v>
      </c>
      <c r="Q116" s="66" t="s">
        <v>41</v>
      </c>
      <c r="R116" s="10"/>
      <c r="S116" s="11"/>
      <c r="T116" s="11"/>
      <c r="U116" s="11"/>
      <c r="V116" s="11"/>
      <c r="W116" s="11" t="s">
        <v>198</v>
      </c>
      <c r="X116" s="11"/>
      <c r="Y116" s="11"/>
      <c r="Z116" s="11"/>
      <c r="AA116" s="11"/>
      <c r="AB116" s="11"/>
      <c r="AC116" s="11"/>
      <c r="AD116" s="11" t="s">
        <v>31</v>
      </c>
      <c r="AE116" s="11"/>
      <c r="AF116" s="11"/>
      <c r="AG116" s="11"/>
      <c r="AH116" s="11"/>
      <c r="AI116" s="11"/>
      <c r="AJ116" s="11"/>
      <c r="AK116" s="12"/>
    </row>
    <row r="117" spans="1:37" s="4" customFormat="1" ht="44.1" customHeight="1" x14ac:dyDescent="0.15">
      <c r="A117" s="52" t="str">
        <f t="shared" si="1"/>
        <v>市</v>
      </c>
      <c r="B117" s="7">
        <f>IF(C117=1,COUNTIF(C$3:C117,1),"")</f>
        <v>63</v>
      </c>
      <c r="C117" s="73">
        <f>COUNTIF(F$3:F117,F117)</f>
        <v>1</v>
      </c>
      <c r="D117" s="6" t="s">
        <v>104</v>
      </c>
      <c r="E117" s="8" t="s">
        <v>580</v>
      </c>
      <c r="F117" s="8" t="s">
        <v>581</v>
      </c>
      <c r="G117" s="9" t="s">
        <v>31</v>
      </c>
      <c r="H117" s="8" t="s">
        <v>245</v>
      </c>
      <c r="I117" s="8" t="s">
        <v>582</v>
      </c>
      <c r="J117" s="7" t="s">
        <v>583</v>
      </c>
      <c r="K117" s="8" t="s">
        <v>582</v>
      </c>
      <c r="L117" s="7" t="s">
        <v>584</v>
      </c>
      <c r="M117" s="57" t="s">
        <v>585</v>
      </c>
      <c r="N117" s="8" t="s">
        <v>588</v>
      </c>
      <c r="O117" s="58">
        <v>44701</v>
      </c>
      <c r="P117" s="58">
        <v>47257</v>
      </c>
      <c r="Q117" s="66" t="s">
        <v>34</v>
      </c>
      <c r="R117" s="10"/>
      <c r="S117" s="11"/>
      <c r="T117" s="11"/>
      <c r="U117" s="11"/>
      <c r="V117" s="11"/>
      <c r="W117" s="11" t="s">
        <v>31</v>
      </c>
      <c r="X117" s="11" t="s">
        <v>31</v>
      </c>
      <c r="Y117" s="11" t="s">
        <v>31</v>
      </c>
      <c r="Z117" s="11" t="s">
        <v>31</v>
      </c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2"/>
    </row>
    <row r="118" spans="1:37" s="4" customFormat="1" ht="44.1" customHeight="1" x14ac:dyDescent="0.15">
      <c r="A118" s="52" t="str">
        <f t="shared" si="1"/>
        <v>市</v>
      </c>
      <c r="B118" s="7" t="str">
        <f>IF(C118=1,COUNTIF(C$3:C118,1),"")</f>
        <v/>
      </c>
      <c r="C118" s="73">
        <f>COUNTIF(F$3:F118,F118)</f>
        <v>2</v>
      </c>
      <c r="D118" s="6" t="s">
        <v>104</v>
      </c>
      <c r="E118" s="8" t="s">
        <v>580</v>
      </c>
      <c r="F118" s="8" t="s">
        <v>581</v>
      </c>
      <c r="G118" s="9" t="s">
        <v>31</v>
      </c>
      <c r="H118" s="8" t="s">
        <v>245</v>
      </c>
      <c r="I118" s="8" t="s">
        <v>582</v>
      </c>
      <c r="J118" s="7" t="s">
        <v>583</v>
      </c>
      <c r="K118" s="8" t="s">
        <v>582</v>
      </c>
      <c r="L118" s="7" t="s">
        <v>584</v>
      </c>
      <c r="M118" s="57" t="s">
        <v>585</v>
      </c>
      <c r="N118" s="8" t="s">
        <v>587</v>
      </c>
      <c r="O118" s="58">
        <v>44701</v>
      </c>
      <c r="P118" s="58">
        <v>47257</v>
      </c>
      <c r="Q118" s="66" t="s">
        <v>41</v>
      </c>
      <c r="R118" s="10"/>
      <c r="S118" s="11"/>
      <c r="T118" s="11"/>
      <c r="U118" s="11"/>
      <c r="V118" s="11"/>
      <c r="W118" s="11" t="s">
        <v>31</v>
      </c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2"/>
    </row>
    <row r="119" spans="1:37" s="4" customFormat="1" ht="44.1" customHeight="1" x14ac:dyDescent="0.15">
      <c r="A119" s="52" t="str">
        <f t="shared" si="1"/>
        <v>市</v>
      </c>
      <c r="B119" s="7" t="str">
        <f>IF(C119=1,COUNTIF(C$3:C119,1),"")</f>
        <v/>
      </c>
      <c r="C119" s="73">
        <f>COUNTIF(F$3:F119,F119)</f>
        <v>3</v>
      </c>
      <c r="D119" s="6" t="s">
        <v>104</v>
      </c>
      <c r="E119" s="8" t="s">
        <v>580</v>
      </c>
      <c r="F119" s="8" t="s">
        <v>581</v>
      </c>
      <c r="G119" s="9" t="s">
        <v>31</v>
      </c>
      <c r="H119" s="8" t="s">
        <v>245</v>
      </c>
      <c r="I119" s="8" t="s">
        <v>582</v>
      </c>
      <c r="J119" s="7" t="s">
        <v>583</v>
      </c>
      <c r="K119" s="8" t="s">
        <v>582</v>
      </c>
      <c r="L119" s="7" t="s">
        <v>584</v>
      </c>
      <c r="M119" s="57" t="s">
        <v>585</v>
      </c>
      <c r="N119" s="8" t="s">
        <v>587</v>
      </c>
      <c r="O119" s="58">
        <v>44701</v>
      </c>
      <c r="P119" s="58">
        <v>47257</v>
      </c>
      <c r="Q119" s="66" t="s">
        <v>54</v>
      </c>
      <c r="R119" s="10"/>
      <c r="S119" s="11"/>
      <c r="T119" s="11"/>
      <c r="U119" s="11"/>
      <c r="V119" s="11"/>
      <c r="W119" s="11" t="s">
        <v>31</v>
      </c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2"/>
    </row>
    <row r="120" spans="1:37" s="4" customFormat="1" ht="44.1" customHeight="1" x14ac:dyDescent="0.15">
      <c r="A120" s="52" t="str">
        <f t="shared" si="1"/>
        <v>市</v>
      </c>
      <c r="B120" s="7" t="str">
        <f>IF(C120=1,COUNTIF(C$3:C120,1),"")</f>
        <v/>
      </c>
      <c r="C120" s="73">
        <f>COUNTIF(F$3:F120,F120)</f>
        <v>4</v>
      </c>
      <c r="D120" s="6" t="s">
        <v>104</v>
      </c>
      <c r="E120" s="8" t="s">
        <v>580</v>
      </c>
      <c r="F120" s="8" t="s">
        <v>581</v>
      </c>
      <c r="G120" s="9" t="s">
        <v>31</v>
      </c>
      <c r="H120" s="8" t="s">
        <v>245</v>
      </c>
      <c r="I120" s="8" t="s">
        <v>582</v>
      </c>
      <c r="J120" s="7" t="s">
        <v>583</v>
      </c>
      <c r="K120" s="8" t="s">
        <v>582</v>
      </c>
      <c r="L120" s="7" t="s">
        <v>584</v>
      </c>
      <c r="M120" s="57" t="s">
        <v>585</v>
      </c>
      <c r="N120" s="8" t="s">
        <v>586</v>
      </c>
      <c r="O120" s="58">
        <v>44701</v>
      </c>
      <c r="P120" s="58">
        <v>47257</v>
      </c>
      <c r="Q120" s="66" t="s">
        <v>32</v>
      </c>
      <c r="R120" s="10"/>
      <c r="S120" s="11"/>
      <c r="T120" s="11"/>
      <c r="U120" s="11"/>
      <c r="V120" s="11"/>
      <c r="W120" s="11" t="s">
        <v>31</v>
      </c>
      <c r="X120" s="11"/>
      <c r="Y120" s="11" t="s">
        <v>31</v>
      </c>
      <c r="Z120" s="11"/>
      <c r="AA120" s="11"/>
      <c r="AB120" s="11"/>
      <c r="AC120" s="11"/>
      <c r="AD120" s="11"/>
      <c r="AE120" s="11" t="s">
        <v>31</v>
      </c>
      <c r="AF120" s="11"/>
      <c r="AG120" s="11"/>
      <c r="AH120" s="11"/>
      <c r="AI120" s="11"/>
      <c r="AJ120" s="11"/>
      <c r="AK120" s="12"/>
    </row>
    <row r="121" spans="1:37" s="4" customFormat="1" ht="44.1" customHeight="1" x14ac:dyDescent="0.15">
      <c r="A121" s="52" t="str">
        <f t="shared" si="1"/>
        <v>市</v>
      </c>
      <c r="B121" s="7">
        <f>IF(C121=1,COUNTIF(C$3:C121,1),"")</f>
        <v>64</v>
      </c>
      <c r="C121" s="73">
        <f>COUNTIF(F$3:F121,F121)</f>
        <v>1</v>
      </c>
      <c r="D121" s="6" t="s">
        <v>104</v>
      </c>
      <c r="E121" s="8" t="s">
        <v>589</v>
      </c>
      <c r="F121" s="8" t="s">
        <v>590</v>
      </c>
      <c r="G121" s="9"/>
      <c r="H121" s="8" t="s">
        <v>591</v>
      </c>
      <c r="I121" s="8" t="s">
        <v>592</v>
      </c>
      <c r="J121" s="7" t="s">
        <v>481</v>
      </c>
      <c r="K121" s="8" t="s">
        <v>592</v>
      </c>
      <c r="L121" s="7" t="s">
        <v>593</v>
      </c>
      <c r="M121" s="57" t="s">
        <v>594</v>
      </c>
      <c r="N121" s="8" t="s">
        <v>595</v>
      </c>
      <c r="O121" s="58">
        <v>44141</v>
      </c>
      <c r="P121" s="58">
        <v>45858</v>
      </c>
      <c r="Q121" s="66" t="s">
        <v>32</v>
      </c>
      <c r="R121" s="10"/>
      <c r="S121" s="11"/>
      <c r="T121" s="11"/>
      <c r="U121" s="11"/>
      <c r="V121" s="11"/>
      <c r="W121" s="11" t="s">
        <v>31</v>
      </c>
      <c r="X121" s="11" t="s">
        <v>31</v>
      </c>
      <c r="Y121" s="11" t="s">
        <v>31</v>
      </c>
      <c r="Z121" s="11" t="s">
        <v>31</v>
      </c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2"/>
    </row>
    <row r="122" spans="1:37" s="4" customFormat="1" ht="44.1" customHeight="1" x14ac:dyDescent="0.15">
      <c r="A122" s="52" t="str">
        <f t="shared" si="1"/>
        <v>市</v>
      </c>
      <c r="B122" s="7">
        <f>IF(C122=1,COUNTIF(C$3:C122,1),"")</f>
        <v>65</v>
      </c>
      <c r="C122" s="73">
        <f>COUNTIF(F$3:F122,F122)</f>
        <v>1</v>
      </c>
      <c r="D122" s="6" t="s">
        <v>104</v>
      </c>
      <c r="E122" s="8" t="s">
        <v>596</v>
      </c>
      <c r="F122" s="8" t="s">
        <v>597</v>
      </c>
      <c r="G122" s="9" t="s">
        <v>31</v>
      </c>
      <c r="H122" s="8" t="s">
        <v>829</v>
      </c>
      <c r="I122" s="8" t="s">
        <v>830</v>
      </c>
      <c r="J122" s="7" t="s">
        <v>598</v>
      </c>
      <c r="K122" s="8" t="s">
        <v>599</v>
      </c>
      <c r="L122" s="7" t="s">
        <v>600</v>
      </c>
      <c r="M122" s="57" t="s">
        <v>601</v>
      </c>
      <c r="N122" s="8" t="s">
        <v>602</v>
      </c>
      <c r="O122" s="58">
        <v>45190</v>
      </c>
      <c r="P122" s="58">
        <v>46998</v>
      </c>
      <c r="Q122" s="66" t="s">
        <v>41</v>
      </c>
      <c r="R122" s="10"/>
      <c r="S122" s="11"/>
      <c r="T122" s="11"/>
      <c r="U122" s="11"/>
      <c r="V122" s="11"/>
      <c r="W122" s="11" t="s">
        <v>31</v>
      </c>
      <c r="X122" s="11" t="s">
        <v>31</v>
      </c>
      <c r="Y122" s="11"/>
      <c r="Z122" s="11"/>
      <c r="AA122" s="11"/>
      <c r="AB122" s="11"/>
      <c r="AC122" s="11"/>
      <c r="AD122" s="11"/>
      <c r="AE122" s="11" t="s">
        <v>31</v>
      </c>
      <c r="AF122" s="11"/>
      <c r="AG122" s="11"/>
      <c r="AH122" s="11"/>
      <c r="AI122" s="11"/>
      <c r="AJ122" s="11"/>
      <c r="AK122" s="12"/>
    </row>
    <row r="123" spans="1:37" s="4" customFormat="1" ht="44.1" customHeight="1" x14ac:dyDescent="0.15">
      <c r="A123" s="52" t="str">
        <f t="shared" si="1"/>
        <v>市</v>
      </c>
      <c r="B123" s="7" t="str">
        <f>IF(C123=1,COUNTIF(C$3:C123,1),"")</f>
        <v/>
      </c>
      <c r="C123" s="73">
        <f>COUNTIF(F$3:F123,F123)</f>
        <v>2</v>
      </c>
      <c r="D123" s="6" t="s">
        <v>104</v>
      </c>
      <c r="E123" s="8" t="s">
        <v>596</v>
      </c>
      <c r="F123" s="8" t="s">
        <v>597</v>
      </c>
      <c r="G123" s="9" t="s">
        <v>31</v>
      </c>
      <c r="H123" s="8" t="s">
        <v>829</v>
      </c>
      <c r="I123" s="8" t="s">
        <v>830</v>
      </c>
      <c r="J123" s="7" t="s">
        <v>598</v>
      </c>
      <c r="K123" s="8" t="s">
        <v>599</v>
      </c>
      <c r="L123" s="7" t="s">
        <v>600</v>
      </c>
      <c r="M123" s="57" t="s">
        <v>601</v>
      </c>
      <c r="N123" s="8" t="s">
        <v>603</v>
      </c>
      <c r="O123" s="58">
        <v>45190</v>
      </c>
      <c r="P123" s="58">
        <v>46998</v>
      </c>
      <c r="Q123" s="66" t="s">
        <v>34</v>
      </c>
      <c r="R123" s="10"/>
      <c r="S123" s="11"/>
      <c r="T123" s="11"/>
      <c r="U123" s="11"/>
      <c r="V123" s="11"/>
      <c r="W123" s="11" t="s">
        <v>31</v>
      </c>
      <c r="X123" s="11" t="s">
        <v>31</v>
      </c>
      <c r="Y123" s="11" t="s">
        <v>31</v>
      </c>
      <c r="Z123" s="11"/>
      <c r="AA123" s="11"/>
      <c r="AB123" s="11"/>
      <c r="AC123" s="11"/>
      <c r="AD123" s="11" t="s">
        <v>31</v>
      </c>
      <c r="AE123" s="11" t="s">
        <v>31</v>
      </c>
      <c r="AF123" s="11"/>
      <c r="AG123" s="11" t="s">
        <v>31</v>
      </c>
      <c r="AH123" s="11"/>
      <c r="AI123" s="11"/>
      <c r="AJ123" s="11"/>
      <c r="AK123" s="12"/>
    </row>
    <row r="124" spans="1:37" s="4" customFormat="1" ht="44.1" customHeight="1" x14ac:dyDescent="0.15">
      <c r="A124" s="52" t="str">
        <f t="shared" si="1"/>
        <v>市</v>
      </c>
      <c r="B124" s="7">
        <f>IF(C124=1,COUNTIF(C$3:C124,1),"")</f>
        <v>66</v>
      </c>
      <c r="C124" s="73">
        <f>COUNTIF(F$3:F124,F124)</f>
        <v>1</v>
      </c>
      <c r="D124" s="6" t="s">
        <v>104</v>
      </c>
      <c r="E124" s="8" t="s">
        <v>604</v>
      </c>
      <c r="F124" s="8" t="s">
        <v>605</v>
      </c>
      <c r="G124" s="9"/>
      <c r="H124" s="8" t="s">
        <v>606</v>
      </c>
      <c r="I124" s="8" t="s">
        <v>607</v>
      </c>
      <c r="J124" s="7" t="s">
        <v>608</v>
      </c>
      <c r="K124" s="8" t="s">
        <v>607</v>
      </c>
      <c r="L124" s="7" t="s">
        <v>609</v>
      </c>
      <c r="M124" s="57" t="s">
        <v>610</v>
      </c>
      <c r="N124" s="8" t="s">
        <v>831</v>
      </c>
      <c r="O124" s="58">
        <v>45282</v>
      </c>
      <c r="P124" s="58">
        <v>47108</v>
      </c>
      <c r="Q124" s="66" t="s">
        <v>234</v>
      </c>
      <c r="R124" s="10"/>
      <c r="S124" s="11" t="s">
        <v>31</v>
      </c>
      <c r="T124" s="11"/>
      <c r="U124" s="11"/>
      <c r="V124" s="11" t="s">
        <v>31</v>
      </c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2"/>
    </row>
    <row r="125" spans="1:37" s="4" customFormat="1" ht="44.1" customHeight="1" x14ac:dyDescent="0.15">
      <c r="A125" s="52" t="str">
        <f t="shared" si="1"/>
        <v>外</v>
      </c>
      <c r="B125" s="7">
        <f>IF(C125=1,COUNTIF(C$3:C125,1),"")</f>
        <v>67</v>
      </c>
      <c r="C125" s="73">
        <f>COUNTIF(F$3:F125,F125)</f>
        <v>1</v>
      </c>
      <c r="D125" s="6" t="s">
        <v>104</v>
      </c>
      <c r="E125" s="8" t="s">
        <v>611</v>
      </c>
      <c r="F125" s="8" t="s">
        <v>612</v>
      </c>
      <c r="G125" s="9"/>
      <c r="H125" s="8" t="s">
        <v>613</v>
      </c>
      <c r="I125" s="8" t="s">
        <v>832</v>
      </c>
      <c r="J125" s="7" t="s">
        <v>614</v>
      </c>
      <c r="K125" s="8" t="s">
        <v>615</v>
      </c>
      <c r="L125" s="7" t="s">
        <v>616</v>
      </c>
      <c r="M125" s="57" t="s">
        <v>617</v>
      </c>
      <c r="N125" s="8" t="s">
        <v>618</v>
      </c>
      <c r="O125" s="58">
        <v>43775</v>
      </c>
      <c r="P125" s="58">
        <v>45565</v>
      </c>
      <c r="Q125" s="66" t="s">
        <v>34</v>
      </c>
      <c r="R125" s="10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 t="s">
        <v>31</v>
      </c>
      <c r="AF125" s="11"/>
      <c r="AG125" s="11" t="s">
        <v>31</v>
      </c>
      <c r="AH125" s="11"/>
      <c r="AI125" s="11"/>
      <c r="AJ125" s="11"/>
      <c r="AK125" s="12"/>
    </row>
    <row r="126" spans="1:37" s="4" customFormat="1" ht="44.1" customHeight="1" x14ac:dyDescent="0.15">
      <c r="A126" s="52" t="str">
        <f t="shared" si="1"/>
        <v>市</v>
      </c>
      <c r="B126" s="7">
        <f>IF(C126=1,COUNTIF(C$3:C126,1),"")</f>
        <v>68</v>
      </c>
      <c r="C126" s="73">
        <f>COUNTIF(F$3:F126,F126)</f>
        <v>1</v>
      </c>
      <c r="D126" s="6" t="s">
        <v>104</v>
      </c>
      <c r="E126" s="8" t="s">
        <v>619</v>
      </c>
      <c r="F126" s="8" t="s">
        <v>620</v>
      </c>
      <c r="G126" s="9"/>
      <c r="H126" s="8" t="s">
        <v>621</v>
      </c>
      <c r="I126" s="8" t="s">
        <v>622</v>
      </c>
      <c r="J126" s="7" t="s">
        <v>623</v>
      </c>
      <c r="K126" s="8" t="s">
        <v>622</v>
      </c>
      <c r="L126" s="7" t="s">
        <v>624</v>
      </c>
      <c r="M126" s="57" t="s">
        <v>625</v>
      </c>
      <c r="N126" s="8" t="s">
        <v>626</v>
      </c>
      <c r="O126" s="58">
        <v>44612</v>
      </c>
      <c r="P126" s="58">
        <v>46437</v>
      </c>
      <c r="Q126" s="66" t="s">
        <v>35</v>
      </c>
      <c r="R126" s="10"/>
      <c r="S126" s="11"/>
      <c r="T126" s="11" t="s">
        <v>31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2"/>
    </row>
    <row r="127" spans="1:37" s="4" customFormat="1" ht="44.1" customHeight="1" x14ac:dyDescent="0.15">
      <c r="A127" s="52" t="str">
        <f t="shared" si="1"/>
        <v>市</v>
      </c>
      <c r="B127" s="7">
        <f>IF(C127=1,COUNTIF(C$3:C127,1),"")</f>
        <v>69</v>
      </c>
      <c r="C127" s="73">
        <f>COUNTIF(F$3:F127,F127)</f>
        <v>1</v>
      </c>
      <c r="D127" s="6" t="s">
        <v>104</v>
      </c>
      <c r="E127" s="8" t="s">
        <v>627</v>
      </c>
      <c r="F127" s="8" t="s">
        <v>628</v>
      </c>
      <c r="G127" s="9"/>
      <c r="H127" s="8" t="s">
        <v>629</v>
      </c>
      <c r="I127" s="8" t="s">
        <v>630</v>
      </c>
      <c r="J127" s="7" t="s">
        <v>71</v>
      </c>
      <c r="K127" s="8" t="s">
        <v>630</v>
      </c>
      <c r="L127" s="7" t="s">
        <v>631</v>
      </c>
      <c r="M127" s="57" t="s">
        <v>632</v>
      </c>
      <c r="N127" s="8" t="s">
        <v>633</v>
      </c>
      <c r="O127" s="58">
        <v>44565</v>
      </c>
      <c r="P127" s="58">
        <v>46390</v>
      </c>
      <c r="Q127" s="66" t="s">
        <v>34</v>
      </c>
      <c r="R127" s="10"/>
      <c r="S127" s="11"/>
      <c r="T127" s="11"/>
      <c r="U127" s="11"/>
      <c r="V127" s="11"/>
      <c r="W127" s="11"/>
      <c r="X127" s="11"/>
      <c r="Y127" s="11" t="s">
        <v>31</v>
      </c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2"/>
    </row>
    <row r="128" spans="1:37" s="4" customFormat="1" ht="44.1" customHeight="1" x14ac:dyDescent="0.15">
      <c r="A128" s="52" t="str">
        <f t="shared" si="1"/>
        <v>市</v>
      </c>
      <c r="B128" s="7" t="str">
        <f>IF(C128=1,COUNTIF(C$3:C128,1),"")</f>
        <v/>
      </c>
      <c r="C128" s="73">
        <f>COUNTIF(F$3:F128,F128)</f>
        <v>2</v>
      </c>
      <c r="D128" s="6" t="s">
        <v>104</v>
      </c>
      <c r="E128" s="8" t="s">
        <v>627</v>
      </c>
      <c r="F128" s="8" t="s">
        <v>628</v>
      </c>
      <c r="G128" s="9"/>
      <c r="H128" s="8" t="s">
        <v>629</v>
      </c>
      <c r="I128" s="8" t="s">
        <v>630</v>
      </c>
      <c r="J128" s="7" t="s">
        <v>71</v>
      </c>
      <c r="K128" s="8" t="s">
        <v>630</v>
      </c>
      <c r="L128" s="7" t="s">
        <v>631</v>
      </c>
      <c r="M128" s="57" t="s">
        <v>632</v>
      </c>
      <c r="N128" s="8" t="s">
        <v>633</v>
      </c>
      <c r="O128" s="58">
        <v>44565</v>
      </c>
      <c r="P128" s="58">
        <v>46390</v>
      </c>
      <c r="Q128" s="66" t="s">
        <v>34</v>
      </c>
      <c r="R128" s="10"/>
      <c r="S128" s="11"/>
      <c r="T128" s="11"/>
      <c r="U128" s="11"/>
      <c r="V128" s="11"/>
      <c r="W128" s="11"/>
      <c r="X128" s="11"/>
      <c r="Y128" s="11" t="s">
        <v>31</v>
      </c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2"/>
    </row>
    <row r="129" spans="1:37" s="4" customFormat="1" ht="44.1" customHeight="1" x14ac:dyDescent="0.15">
      <c r="A129" s="52" t="str">
        <f t="shared" si="1"/>
        <v>市</v>
      </c>
      <c r="B129" s="7" t="str">
        <f>IF(C129=1,COUNTIF(C$3:C129,1),"")</f>
        <v/>
      </c>
      <c r="C129" s="73">
        <f>COUNTIF(F$3:F129,F129)</f>
        <v>3</v>
      </c>
      <c r="D129" s="6" t="s">
        <v>104</v>
      </c>
      <c r="E129" s="56" t="s">
        <v>627</v>
      </c>
      <c r="F129" s="8" t="s">
        <v>628</v>
      </c>
      <c r="G129" s="9"/>
      <c r="H129" s="8" t="s">
        <v>629</v>
      </c>
      <c r="I129" s="8" t="s">
        <v>630</v>
      </c>
      <c r="J129" s="7" t="s">
        <v>71</v>
      </c>
      <c r="K129" s="8" t="s">
        <v>630</v>
      </c>
      <c r="L129" s="7" t="s">
        <v>631</v>
      </c>
      <c r="M129" s="57" t="s">
        <v>632</v>
      </c>
      <c r="N129" s="8" t="s">
        <v>633</v>
      </c>
      <c r="O129" s="58">
        <v>44565</v>
      </c>
      <c r="P129" s="58">
        <v>46390</v>
      </c>
      <c r="Q129" s="66" t="s">
        <v>113</v>
      </c>
      <c r="R129" s="10" t="s">
        <v>31</v>
      </c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 t="s">
        <v>31</v>
      </c>
      <c r="AK129" s="12"/>
    </row>
    <row r="130" spans="1:37" s="20" customFormat="1" ht="44.1" customHeight="1" x14ac:dyDescent="0.15">
      <c r="A130" s="52" t="str">
        <f t="shared" si="1"/>
        <v>市</v>
      </c>
      <c r="B130" s="7">
        <f>IF(C130=1,COUNTIF(C$3:C130,1),"")</f>
        <v>70</v>
      </c>
      <c r="C130" s="73">
        <f>COUNTIF(F$3:F130,F130)</f>
        <v>1</v>
      </c>
      <c r="D130" s="6" t="s">
        <v>104</v>
      </c>
      <c r="E130" s="14" t="s">
        <v>634</v>
      </c>
      <c r="F130" s="14" t="s">
        <v>635</v>
      </c>
      <c r="G130" s="78"/>
      <c r="H130" s="14" t="s">
        <v>636</v>
      </c>
      <c r="I130" s="14" t="s">
        <v>637</v>
      </c>
      <c r="J130" s="13" t="s">
        <v>638</v>
      </c>
      <c r="K130" s="14" t="s">
        <v>637</v>
      </c>
      <c r="L130" s="13" t="s">
        <v>639</v>
      </c>
      <c r="M130" s="15" t="s">
        <v>640</v>
      </c>
      <c r="N130" s="14" t="s">
        <v>641</v>
      </c>
      <c r="O130" s="16">
        <v>45004</v>
      </c>
      <c r="P130" s="16">
        <v>46830</v>
      </c>
      <c r="Q130" s="67" t="s">
        <v>642</v>
      </c>
      <c r="R130" s="17"/>
      <c r="S130" s="18" t="s">
        <v>31</v>
      </c>
      <c r="T130" s="18"/>
      <c r="U130" s="18"/>
      <c r="V130" s="18"/>
      <c r="W130" s="18"/>
      <c r="X130" s="18"/>
      <c r="Y130" s="18" t="s">
        <v>31</v>
      </c>
      <c r="Z130" s="18"/>
      <c r="AA130" s="18" t="s">
        <v>31</v>
      </c>
      <c r="AB130" s="18"/>
      <c r="AC130" s="18"/>
      <c r="AD130" s="18"/>
      <c r="AE130" s="18"/>
      <c r="AF130" s="18"/>
      <c r="AG130" s="18"/>
      <c r="AH130" s="18"/>
      <c r="AI130" s="18"/>
      <c r="AJ130" s="18"/>
      <c r="AK130" s="19"/>
    </row>
    <row r="131" spans="1:37" s="20" customFormat="1" ht="44.1" customHeight="1" x14ac:dyDescent="0.15">
      <c r="A131" s="52" t="str">
        <f t="shared" si="1"/>
        <v>市</v>
      </c>
      <c r="B131" s="7">
        <f>IF(C131=1,COUNTIF(C$3:C131,1),"")</f>
        <v>71</v>
      </c>
      <c r="C131" s="73">
        <f>COUNTIF(F$3:F131,F131)</f>
        <v>1</v>
      </c>
      <c r="D131" s="6" t="s">
        <v>104</v>
      </c>
      <c r="E131" s="14" t="s">
        <v>643</v>
      </c>
      <c r="F131" s="14" t="s">
        <v>73</v>
      </c>
      <c r="G131" s="78"/>
      <c r="H131" s="14" t="s">
        <v>644</v>
      </c>
      <c r="I131" s="14" t="s">
        <v>645</v>
      </c>
      <c r="J131" s="13" t="s">
        <v>28</v>
      </c>
      <c r="K131" s="14" t="s">
        <v>645</v>
      </c>
      <c r="L131" s="13" t="s">
        <v>646</v>
      </c>
      <c r="M131" s="15" t="s">
        <v>647</v>
      </c>
      <c r="N131" s="14" t="s">
        <v>649</v>
      </c>
      <c r="O131" s="16">
        <v>44621</v>
      </c>
      <c r="P131" s="16">
        <v>46446</v>
      </c>
      <c r="Q131" s="67" t="s">
        <v>650</v>
      </c>
      <c r="R131" s="17"/>
      <c r="S131" s="18"/>
      <c r="T131" s="18" t="s">
        <v>31</v>
      </c>
      <c r="U131" s="18"/>
      <c r="V131" s="18"/>
      <c r="W131" s="18" t="s">
        <v>31</v>
      </c>
      <c r="X131" s="18"/>
      <c r="Y131" s="18"/>
      <c r="Z131" s="18"/>
      <c r="AA131" s="18"/>
      <c r="AB131" s="18"/>
      <c r="AC131" s="18"/>
      <c r="AD131" s="18" t="s">
        <v>31</v>
      </c>
      <c r="AE131" s="18"/>
      <c r="AF131" s="18"/>
      <c r="AG131" s="18"/>
      <c r="AH131" s="18"/>
      <c r="AI131" s="18"/>
      <c r="AJ131" s="18"/>
      <c r="AK131" s="19"/>
    </row>
    <row r="132" spans="1:37" s="4" customFormat="1" ht="44.1" customHeight="1" x14ac:dyDescent="0.15">
      <c r="A132" s="52" t="str">
        <f t="shared" ref="A132:A147" si="2">IF(COUNTIF(I132,"*新潟市*"),"市",IF(COUNTIF(I132,"新潟県*"),"県","外"))</f>
        <v>市</v>
      </c>
      <c r="B132" s="7" t="str">
        <f>IF(C132=1,COUNTIF(C$3:C132,1),"")</f>
        <v/>
      </c>
      <c r="C132" s="73">
        <f>COUNTIF(F$3:F132,F132)</f>
        <v>2</v>
      </c>
      <c r="D132" s="6" t="s">
        <v>104</v>
      </c>
      <c r="E132" s="8" t="s">
        <v>643</v>
      </c>
      <c r="F132" s="8" t="s">
        <v>73</v>
      </c>
      <c r="G132" s="9"/>
      <c r="H132" s="8" t="s">
        <v>644</v>
      </c>
      <c r="I132" s="8" t="s">
        <v>645</v>
      </c>
      <c r="J132" s="7" t="s">
        <v>28</v>
      </c>
      <c r="K132" s="8" t="s">
        <v>645</v>
      </c>
      <c r="L132" s="7" t="s">
        <v>646</v>
      </c>
      <c r="M132" s="57" t="s">
        <v>647</v>
      </c>
      <c r="N132" s="8" t="s">
        <v>648</v>
      </c>
      <c r="O132" s="58">
        <v>44621</v>
      </c>
      <c r="P132" s="58">
        <v>46446</v>
      </c>
      <c r="Q132" s="66" t="s">
        <v>35</v>
      </c>
      <c r="R132" s="10"/>
      <c r="S132" s="11"/>
      <c r="T132" s="11" t="s">
        <v>31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2"/>
    </row>
    <row r="133" spans="1:37" s="4" customFormat="1" ht="44.1" customHeight="1" x14ac:dyDescent="0.15">
      <c r="A133" s="52" t="str">
        <f t="shared" si="2"/>
        <v>県</v>
      </c>
      <c r="B133" s="7">
        <f>IF(C133=1,COUNTIF(C$3:C133,1),"")</f>
        <v>72</v>
      </c>
      <c r="C133" s="73">
        <f>COUNTIF(F$3:F133,F133)</f>
        <v>1</v>
      </c>
      <c r="D133" s="6" t="s">
        <v>104</v>
      </c>
      <c r="E133" s="8" t="s">
        <v>651</v>
      </c>
      <c r="F133" s="8" t="s">
        <v>652</v>
      </c>
      <c r="G133" s="9" t="s">
        <v>31</v>
      </c>
      <c r="H133" s="8" t="s">
        <v>653</v>
      </c>
      <c r="I133" s="8" t="s">
        <v>654</v>
      </c>
      <c r="J133" s="7" t="s">
        <v>74</v>
      </c>
      <c r="K133" s="8" t="s">
        <v>655</v>
      </c>
      <c r="L133" s="7" t="s">
        <v>75</v>
      </c>
      <c r="M133" s="57" t="s">
        <v>656</v>
      </c>
      <c r="N133" s="8" t="s">
        <v>657</v>
      </c>
      <c r="O133" s="58">
        <v>43249</v>
      </c>
      <c r="P133" s="58">
        <v>45805</v>
      </c>
      <c r="Q133" s="66" t="s">
        <v>41</v>
      </c>
      <c r="R133" s="10"/>
      <c r="S133" s="11"/>
      <c r="T133" s="11"/>
      <c r="U133" s="11"/>
      <c r="V133" s="11"/>
      <c r="W133" s="11" t="s">
        <v>31</v>
      </c>
      <c r="X133" s="11"/>
      <c r="Y133" s="11"/>
      <c r="Z133" s="11"/>
      <c r="AA133" s="11"/>
      <c r="AB133" s="11"/>
      <c r="AC133" s="11"/>
      <c r="AD133" s="11" t="s">
        <v>31</v>
      </c>
      <c r="AE133" s="11" t="s">
        <v>31</v>
      </c>
      <c r="AF133" s="11"/>
      <c r="AG133" s="11"/>
      <c r="AH133" s="11"/>
      <c r="AI133" s="11"/>
      <c r="AJ133" s="11"/>
      <c r="AK133" s="12"/>
    </row>
    <row r="134" spans="1:37" s="4" customFormat="1" ht="44.1" customHeight="1" x14ac:dyDescent="0.15">
      <c r="A134" s="52" t="str">
        <f t="shared" si="2"/>
        <v>県</v>
      </c>
      <c r="B134" s="7" t="str">
        <f>IF(C134=1,COUNTIF(C$3:C134,1),"")</f>
        <v/>
      </c>
      <c r="C134" s="73">
        <f>COUNTIF(F$3:F134,F134)</f>
        <v>2</v>
      </c>
      <c r="D134" s="6" t="s">
        <v>104</v>
      </c>
      <c r="E134" s="8" t="s">
        <v>651</v>
      </c>
      <c r="F134" s="8" t="s">
        <v>652</v>
      </c>
      <c r="G134" s="9" t="s">
        <v>31</v>
      </c>
      <c r="H134" s="8" t="s">
        <v>653</v>
      </c>
      <c r="I134" s="8" t="s">
        <v>654</v>
      </c>
      <c r="J134" s="7" t="s">
        <v>74</v>
      </c>
      <c r="K134" s="43" t="s">
        <v>655</v>
      </c>
      <c r="L134" s="1" t="s">
        <v>75</v>
      </c>
      <c r="M134" s="22" t="s">
        <v>656</v>
      </c>
      <c r="N134" s="8" t="s">
        <v>658</v>
      </c>
      <c r="O134" s="58">
        <v>43249</v>
      </c>
      <c r="P134" s="58">
        <v>45805</v>
      </c>
      <c r="Q134" s="66" t="s">
        <v>40</v>
      </c>
      <c r="R134" s="10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 t="s">
        <v>31</v>
      </c>
      <c r="AE134" s="11"/>
      <c r="AF134" s="11"/>
      <c r="AG134" s="11"/>
      <c r="AH134" s="11"/>
      <c r="AI134" s="11"/>
      <c r="AJ134" s="11"/>
      <c r="AK134" s="12"/>
    </row>
    <row r="135" spans="1:37" s="4" customFormat="1" ht="44.1" customHeight="1" x14ac:dyDescent="0.15">
      <c r="A135" s="52" t="str">
        <f t="shared" si="2"/>
        <v>市</v>
      </c>
      <c r="B135" s="7">
        <f>IF(C135=1,COUNTIF(C$3:C135,1),"")</f>
        <v>73</v>
      </c>
      <c r="C135" s="73">
        <f>COUNTIF(F$3:F135,F135)</f>
        <v>1</v>
      </c>
      <c r="D135" s="6" t="s">
        <v>104</v>
      </c>
      <c r="E135" s="8" t="s">
        <v>659</v>
      </c>
      <c r="F135" s="8" t="s">
        <v>660</v>
      </c>
      <c r="G135" s="9"/>
      <c r="H135" s="8" t="s">
        <v>833</v>
      </c>
      <c r="I135" s="8" t="s">
        <v>661</v>
      </c>
      <c r="J135" s="7" t="s">
        <v>71</v>
      </c>
      <c r="K135" s="8" t="s">
        <v>661</v>
      </c>
      <c r="L135" s="7" t="s">
        <v>662</v>
      </c>
      <c r="M135" s="57" t="s">
        <v>663</v>
      </c>
      <c r="N135" s="8" t="s">
        <v>664</v>
      </c>
      <c r="O135" s="58">
        <v>44712</v>
      </c>
      <c r="P135" s="58">
        <v>46495</v>
      </c>
      <c r="Q135" s="66" t="s">
        <v>34</v>
      </c>
      <c r="R135" s="10"/>
      <c r="S135" s="11"/>
      <c r="T135" s="11"/>
      <c r="U135" s="11"/>
      <c r="V135" s="11"/>
      <c r="W135" s="11" t="s">
        <v>31</v>
      </c>
      <c r="X135" s="11" t="s">
        <v>31</v>
      </c>
      <c r="Y135" s="11" t="s">
        <v>31</v>
      </c>
      <c r="Z135" s="11" t="s">
        <v>31</v>
      </c>
      <c r="AA135" s="11"/>
      <c r="AB135" s="11"/>
      <c r="AC135" s="11" t="s">
        <v>31</v>
      </c>
      <c r="AD135" s="11" t="s">
        <v>31</v>
      </c>
      <c r="AE135" s="11" t="s">
        <v>31</v>
      </c>
      <c r="AF135" s="11"/>
      <c r="AG135" s="11" t="s">
        <v>31</v>
      </c>
      <c r="AH135" s="11"/>
      <c r="AI135" s="11"/>
      <c r="AJ135" s="11"/>
      <c r="AK135" s="12"/>
    </row>
    <row r="136" spans="1:37" s="4" customFormat="1" ht="43.5" customHeight="1" x14ac:dyDescent="0.15">
      <c r="A136" s="52" t="str">
        <f t="shared" si="2"/>
        <v>市</v>
      </c>
      <c r="B136" s="7">
        <f>IF(C136=1,COUNTIF(C$3:C136,1),"")</f>
        <v>74</v>
      </c>
      <c r="C136" s="73">
        <f>COUNTIF(F$3:F136,F136)</f>
        <v>1</v>
      </c>
      <c r="D136" s="6" t="s">
        <v>543</v>
      </c>
      <c r="E136" s="8" t="s">
        <v>665</v>
      </c>
      <c r="F136" s="8" t="s">
        <v>666</v>
      </c>
      <c r="G136" s="9"/>
      <c r="H136" s="8" t="s">
        <v>667</v>
      </c>
      <c r="I136" s="8" t="s">
        <v>668</v>
      </c>
      <c r="J136" s="7" t="s">
        <v>76</v>
      </c>
      <c r="K136" s="8" t="s">
        <v>668</v>
      </c>
      <c r="L136" s="7" t="s">
        <v>77</v>
      </c>
      <c r="M136" s="57" t="s">
        <v>669</v>
      </c>
      <c r="N136" s="8" t="s">
        <v>670</v>
      </c>
      <c r="O136" s="58">
        <v>44498</v>
      </c>
      <c r="P136" s="58">
        <v>46323</v>
      </c>
      <c r="Q136" s="66" t="s">
        <v>550</v>
      </c>
      <c r="R136" s="10"/>
      <c r="S136" s="11"/>
      <c r="T136" s="11"/>
      <c r="U136" s="11"/>
      <c r="V136" s="11"/>
      <c r="W136" s="11" t="s">
        <v>31</v>
      </c>
      <c r="X136" s="11"/>
      <c r="Y136" s="11"/>
      <c r="Z136" s="11"/>
      <c r="AA136" s="11"/>
      <c r="AB136" s="11"/>
      <c r="AC136" s="11" t="s">
        <v>31</v>
      </c>
      <c r="AD136" s="11" t="s">
        <v>31</v>
      </c>
      <c r="AE136" s="11" t="s">
        <v>31</v>
      </c>
      <c r="AF136" s="11"/>
      <c r="AG136" s="11" t="s">
        <v>31</v>
      </c>
      <c r="AH136" s="11"/>
      <c r="AI136" s="11"/>
      <c r="AJ136" s="11"/>
      <c r="AK136" s="12"/>
    </row>
    <row r="137" spans="1:37" s="4" customFormat="1" ht="44.1" customHeight="1" x14ac:dyDescent="0.15">
      <c r="A137" s="52" t="str">
        <f t="shared" si="2"/>
        <v>市</v>
      </c>
      <c r="B137" s="7">
        <f>IF(C137=1,COUNTIF(C$3:C137,1),"")</f>
        <v>75</v>
      </c>
      <c r="C137" s="73">
        <f>COUNTIF(F$3:F137,F137)</f>
        <v>1</v>
      </c>
      <c r="D137" s="6" t="s">
        <v>104</v>
      </c>
      <c r="E137" s="8" t="s">
        <v>671</v>
      </c>
      <c r="F137" s="8" t="s">
        <v>672</v>
      </c>
      <c r="G137" s="9"/>
      <c r="H137" s="8" t="s">
        <v>673</v>
      </c>
      <c r="I137" s="8" t="s">
        <v>674</v>
      </c>
      <c r="J137" s="7" t="s">
        <v>675</v>
      </c>
      <c r="K137" s="8" t="s">
        <v>674</v>
      </c>
      <c r="L137" s="7" t="s">
        <v>676</v>
      </c>
      <c r="M137" s="22" t="s">
        <v>677</v>
      </c>
      <c r="N137" s="8" t="s">
        <v>678</v>
      </c>
      <c r="O137" s="58">
        <v>43999</v>
      </c>
      <c r="P137" s="58">
        <v>45824</v>
      </c>
      <c r="Q137" s="66" t="s">
        <v>679</v>
      </c>
      <c r="R137" s="10" t="s">
        <v>31</v>
      </c>
      <c r="S137" s="11" t="s">
        <v>31</v>
      </c>
      <c r="T137" s="11" t="s">
        <v>31</v>
      </c>
      <c r="U137" s="11"/>
      <c r="V137" s="11"/>
      <c r="W137" s="11" t="s">
        <v>31</v>
      </c>
      <c r="X137" s="11" t="s">
        <v>31</v>
      </c>
      <c r="Y137" s="11" t="s">
        <v>31</v>
      </c>
      <c r="Z137" s="11" t="s">
        <v>31</v>
      </c>
      <c r="AA137" s="11" t="s">
        <v>31</v>
      </c>
      <c r="AB137" s="11"/>
      <c r="AC137" s="11"/>
      <c r="AD137" s="11" t="s">
        <v>31</v>
      </c>
      <c r="AE137" s="11" t="s">
        <v>31</v>
      </c>
      <c r="AF137" s="11" t="s">
        <v>31</v>
      </c>
      <c r="AG137" s="11" t="s">
        <v>31</v>
      </c>
      <c r="AH137" s="11"/>
      <c r="AI137" s="11"/>
      <c r="AJ137" s="11" t="s">
        <v>31</v>
      </c>
      <c r="AK137" s="12"/>
    </row>
    <row r="138" spans="1:37" s="4" customFormat="1" ht="44.1" customHeight="1" x14ac:dyDescent="0.15">
      <c r="A138" s="52" t="str">
        <f t="shared" si="2"/>
        <v>市</v>
      </c>
      <c r="B138" s="7">
        <f>IF(C138=1,COUNTIF(C$3:C138,1),"")</f>
        <v>76</v>
      </c>
      <c r="C138" s="73">
        <f>COUNTIF(F$3:F138,F138)</f>
        <v>1</v>
      </c>
      <c r="D138" s="6" t="s">
        <v>104</v>
      </c>
      <c r="E138" s="8" t="s">
        <v>680</v>
      </c>
      <c r="F138" s="8" t="s">
        <v>78</v>
      </c>
      <c r="G138" s="9" t="s">
        <v>31</v>
      </c>
      <c r="H138" s="8" t="s">
        <v>834</v>
      </c>
      <c r="I138" s="8" t="s">
        <v>681</v>
      </c>
      <c r="J138" s="7" t="s">
        <v>79</v>
      </c>
      <c r="K138" s="8" t="s">
        <v>681</v>
      </c>
      <c r="L138" s="7" t="s">
        <v>80</v>
      </c>
      <c r="M138" s="22" t="s">
        <v>682</v>
      </c>
      <c r="N138" s="8" t="s">
        <v>684</v>
      </c>
      <c r="O138" s="58">
        <v>44173</v>
      </c>
      <c r="P138" s="58">
        <v>46687</v>
      </c>
      <c r="Q138" s="66" t="s">
        <v>34</v>
      </c>
      <c r="R138" s="10"/>
      <c r="S138" s="11"/>
      <c r="T138" s="11"/>
      <c r="U138" s="11"/>
      <c r="V138" s="11"/>
      <c r="W138" s="11" t="s">
        <v>31</v>
      </c>
      <c r="X138" s="11"/>
      <c r="Y138" s="11" t="s">
        <v>31</v>
      </c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2"/>
    </row>
    <row r="139" spans="1:37" s="4" customFormat="1" ht="44.1" customHeight="1" x14ac:dyDescent="0.15">
      <c r="A139" s="52" t="str">
        <f t="shared" si="2"/>
        <v>市</v>
      </c>
      <c r="B139" s="7" t="str">
        <f>IF(C139=1,COUNTIF(C$3:C139,1),"")</f>
        <v/>
      </c>
      <c r="C139" s="73">
        <f>COUNTIF(F$3:F139,F139)</f>
        <v>2</v>
      </c>
      <c r="D139" s="6" t="s">
        <v>104</v>
      </c>
      <c r="E139" s="8" t="s">
        <v>680</v>
      </c>
      <c r="F139" s="8" t="s">
        <v>78</v>
      </c>
      <c r="G139" s="9" t="s">
        <v>31</v>
      </c>
      <c r="H139" s="8" t="s">
        <v>834</v>
      </c>
      <c r="I139" s="8" t="s">
        <v>681</v>
      </c>
      <c r="J139" s="7" t="s">
        <v>79</v>
      </c>
      <c r="K139" s="8" t="s">
        <v>681</v>
      </c>
      <c r="L139" s="7" t="s">
        <v>80</v>
      </c>
      <c r="M139" s="22" t="s">
        <v>682</v>
      </c>
      <c r="N139" s="8" t="s">
        <v>685</v>
      </c>
      <c r="O139" s="58">
        <v>44173</v>
      </c>
      <c r="P139" s="58">
        <v>46687</v>
      </c>
      <c r="Q139" s="66" t="s">
        <v>394</v>
      </c>
      <c r="R139" s="10"/>
      <c r="S139" s="11"/>
      <c r="T139" s="11"/>
      <c r="U139" s="11"/>
      <c r="V139" s="11"/>
      <c r="W139" s="11" t="s">
        <v>31</v>
      </c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2"/>
    </row>
    <row r="140" spans="1:37" s="4" customFormat="1" ht="44.1" customHeight="1" x14ac:dyDescent="0.15">
      <c r="A140" s="52" t="str">
        <f t="shared" si="2"/>
        <v>市</v>
      </c>
      <c r="B140" s="7" t="str">
        <f>IF(C140=1,COUNTIF(C$3:C140,1),"")</f>
        <v/>
      </c>
      <c r="C140" s="73">
        <f>COUNTIF(F$3:F140,F140)</f>
        <v>3</v>
      </c>
      <c r="D140" s="6" t="s">
        <v>104</v>
      </c>
      <c r="E140" s="8" t="s">
        <v>680</v>
      </c>
      <c r="F140" s="8" t="s">
        <v>78</v>
      </c>
      <c r="G140" s="9" t="s">
        <v>31</v>
      </c>
      <c r="H140" s="8" t="s">
        <v>834</v>
      </c>
      <c r="I140" s="8" t="s">
        <v>681</v>
      </c>
      <c r="J140" s="7" t="s">
        <v>79</v>
      </c>
      <c r="K140" s="8" t="s">
        <v>681</v>
      </c>
      <c r="L140" s="7" t="s">
        <v>80</v>
      </c>
      <c r="M140" s="57" t="s">
        <v>682</v>
      </c>
      <c r="N140" s="8" t="s">
        <v>686</v>
      </c>
      <c r="O140" s="58">
        <v>44173</v>
      </c>
      <c r="P140" s="58">
        <v>46687</v>
      </c>
      <c r="Q140" s="66" t="s">
        <v>642</v>
      </c>
      <c r="R140" s="10"/>
      <c r="S140" s="11" t="s">
        <v>31</v>
      </c>
      <c r="T140" s="11"/>
      <c r="U140" s="11"/>
      <c r="V140" s="11"/>
      <c r="W140" s="11"/>
      <c r="X140" s="11"/>
      <c r="Y140" s="11" t="s">
        <v>31</v>
      </c>
      <c r="Z140" s="11"/>
      <c r="AA140" s="11" t="s">
        <v>31</v>
      </c>
      <c r="AB140" s="11"/>
      <c r="AC140" s="11"/>
      <c r="AD140" s="11"/>
      <c r="AE140" s="11"/>
      <c r="AF140" s="11"/>
      <c r="AG140" s="11"/>
      <c r="AH140" s="11" t="s">
        <v>31</v>
      </c>
      <c r="AI140" s="11"/>
      <c r="AJ140" s="11"/>
      <c r="AK140" s="12"/>
    </row>
    <row r="141" spans="1:37" s="4" customFormat="1" ht="44.1" customHeight="1" x14ac:dyDescent="0.15">
      <c r="A141" s="52" t="str">
        <f t="shared" si="2"/>
        <v>市</v>
      </c>
      <c r="B141" s="7" t="str">
        <f>IF(C141=1,COUNTIF(C$3:C141,1),"")</f>
        <v/>
      </c>
      <c r="C141" s="73">
        <f>COUNTIF(F$3:F141,F141)</f>
        <v>4</v>
      </c>
      <c r="D141" s="6" t="s">
        <v>104</v>
      </c>
      <c r="E141" s="8" t="s">
        <v>680</v>
      </c>
      <c r="F141" s="8" t="s">
        <v>78</v>
      </c>
      <c r="G141" s="9" t="s">
        <v>31</v>
      </c>
      <c r="H141" s="8" t="s">
        <v>834</v>
      </c>
      <c r="I141" s="8" t="s">
        <v>681</v>
      </c>
      <c r="J141" s="7" t="s">
        <v>79</v>
      </c>
      <c r="K141" s="8" t="s">
        <v>681</v>
      </c>
      <c r="L141" s="7" t="s">
        <v>80</v>
      </c>
      <c r="M141" s="57" t="s">
        <v>682</v>
      </c>
      <c r="N141" s="8" t="s">
        <v>835</v>
      </c>
      <c r="O141" s="58">
        <v>44173</v>
      </c>
      <c r="P141" s="58">
        <v>46687</v>
      </c>
      <c r="Q141" s="66" t="s">
        <v>34</v>
      </c>
      <c r="R141" s="10"/>
      <c r="S141" s="11"/>
      <c r="T141" s="11"/>
      <c r="U141" s="11"/>
      <c r="V141" s="11"/>
      <c r="W141" s="11" t="s">
        <v>31</v>
      </c>
      <c r="X141" s="11" t="s">
        <v>31</v>
      </c>
      <c r="Y141" s="11" t="s">
        <v>31</v>
      </c>
      <c r="Z141" s="11" t="s">
        <v>31</v>
      </c>
      <c r="AA141" s="11"/>
      <c r="AB141" s="11"/>
      <c r="AC141" s="11" t="s">
        <v>31</v>
      </c>
      <c r="AD141" s="11" t="s">
        <v>31</v>
      </c>
      <c r="AE141" s="11" t="s">
        <v>31</v>
      </c>
      <c r="AF141" s="11"/>
      <c r="AG141" s="11" t="s">
        <v>198</v>
      </c>
      <c r="AH141" s="11"/>
      <c r="AI141" s="11"/>
      <c r="AJ141" s="11"/>
      <c r="AK141" s="12"/>
    </row>
    <row r="142" spans="1:37" s="4" customFormat="1" ht="44.1" customHeight="1" x14ac:dyDescent="0.15">
      <c r="A142" s="52" t="str">
        <f t="shared" si="2"/>
        <v>市</v>
      </c>
      <c r="B142" s="7" t="str">
        <f>IF(C142=1,COUNTIF(C$3:C142,1),"")</f>
        <v/>
      </c>
      <c r="C142" s="73">
        <f>COUNTIF(F$3:F142,F142)</f>
        <v>5</v>
      </c>
      <c r="D142" s="6" t="s">
        <v>104</v>
      </c>
      <c r="E142" s="8" t="s">
        <v>680</v>
      </c>
      <c r="F142" s="8" t="s">
        <v>78</v>
      </c>
      <c r="G142" s="9" t="s">
        <v>31</v>
      </c>
      <c r="H142" s="8" t="s">
        <v>834</v>
      </c>
      <c r="I142" s="8" t="s">
        <v>681</v>
      </c>
      <c r="J142" s="7" t="s">
        <v>79</v>
      </c>
      <c r="K142" s="8" t="s">
        <v>681</v>
      </c>
      <c r="L142" s="7" t="s">
        <v>80</v>
      </c>
      <c r="M142" s="57" t="s">
        <v>682</v>
      </c>
      <c r="N142" s="8" t="s">
        <v>836</v>
      </c>
      <c r="O142" s="58">
        <v>44173</v>
      </c>
      <c r="P142" s="58">
        <v>46687</v>
      </c>
      <c r="Q142" s="66" t="s">
        <v>34</v>
      </c>
      <c r="R142" s="10"/>
      <c r="S142" s="11"/>
      <c r="T142" s="11"/>
      <c r="U142" s="11"/>
      <c r="V142" s="11"/>
      <c r="W142" s="11" t="s">
        <v>31</v>
      </c>
      <c r="X142" s="11" t="s">
        <v>31</v>
      </c>
      <c r="Y142" s="11" t="s">
        <v>31</v>
      </c>
      <c r="Z142" s="11" t="s">
        <v>31</v>
      </c>
      <c r="AA142" s="11"/>
      <c r="AB142" s="11"/>
      <c r="AC142" s="11" t="s">
        <v>31</v>
      </c>
      <c r="AD142" s="11"/>
      <c r="AE142" s="11"/>
      <c r="AF142" s="11"/>
      <c r="AG142" s="11" t="s">
        <v>31</v>
      </c>
      <c r="AH142" s="11"/>
      <c r="AI142" s="11"/>
      <c r="AJ142" s="11"/>
      <c r="AK142" s="12"/>
    </row>
    <row r="143" spans="1:37" s="4" customFormat="1" ht="44.1" customHeight="1" x14ac:dyDescent="0.15">
      <c r="A143" s="52" t="str">
        <f t="shared" si="2"/>
        <v>市</v>
      </c>
      <c r="B143" s="7" t="str">
        <f>IF(C143=1,COUNTIF(C$3:C143,1),"")</f>
        <v/>
      </c>
      <c r="C143" s="73">
        <f>COUNTIF(F$3:F143,F143)</f>
        <v>6</v>
      </c>
      <c r="D143" s="6" t="s">
        <v>104</v>
      </c>
      <c r="E143" s="8" t="s">
        <v>680</v>
      </c>
      <c r="F143" s="8" t="s">
        <v>78</v>
      </c>
      <c r="G143" s="9" t="s">
        <v>31</v>
      </c>
      <c r="H143" s="8" t="s">
        <v>834</v>
      </c>
      <c r="I143" s="8" t="s">
        <v>681</v>
      </c>
      <c r="J143" s="7" t="s">
        <v>79</v>
      </c>
      <c r="K143" s="8" t="s">
        <v>681</v>
      </c>
      <c r="L143" s="7" t="s">
        <v>80</v>
      </c>
      <c r="M143" s="57" t="s">
        <v>682</v>
      </c>
      <c r="N143" s="8" t="s">
        <v>837</v>
      </c>
      <c r="O143" s="58">
        <v>44173</v>
      </c>
      <c r="P143" s="58">
        <v>46687</v>
      </c>
      <c r="Q143" s="66" t="s">
        <v>199</v>
      </c>
      <c r="R143" s="10"/>
      <c r="S143" s="11"/>
      <c r="T143" s="11"/>
      <c r="U143" s="11"/>
      <c r="V143" s="11"/>
      <c r="W143" s="11" t="s">
        <v>31</v>
      </c>
      <c r="X143" s="11" t="s">
        <v>31</v>
      </c>
      <c r="Y143" s="11" t="s">
        <v>31</v>
      </c>
      <c r="Z143" s="11" t="s">
        <v>31</v>
      </c>
      <c r="AA143" s="11"/>
      <c r="AB143" s="11"/>
      <c r="AC143" s="11" t="s">
        <v>31</v>
      </c>
      <c r="AD143" s="11"/>
      <c r="AE143" s="11"/>
      <c r="AF143" s="11"/>
      <c r="AG143" s="11"/>
      <c r="AH143" s="11"/>
      <c r="AI143" s="11"/>
      <c r="AJ143" s="11"/>
      <c r="AK143" s="12"/>
    </row>
    <row r="144" spans="1:37" s="4" customFormat="1" ht="44.1" customHeight="1" x14ac:dyDescent="0.15">
      <c r="A144" s="52" t="str">
        <f t="shared" si="2"/>
        <v>市</v>
      </c>
      <c r="B144" s="7" t="str">
        <f>IF(C144=1,COUNTIF(C$3:C144,1),"")</f>
        <v/>
      </c>
      <c r="C144" s="73">
        <f>COUNTIF(F$3:F144,F144)</f>
        <v>7</v>
      </c>
      <c r="D144" s="6" t="s">
        <v>104</v>
      </c>
      <c r="E144" s="8" t="s">
        <v>680</v>
      </c>
      <c r="F144" s="8" t="s">
        <v>78</v>
      </c>
      <c r="G144" s="9" t="s">
        <v>31</v>
      </c>
      <c r="H144" s="8" t="s">
        <v>834</v>
      </c>
      <c r="I144" s="8" t="s">
        <v>681</v>
      </c>
      <c r="J144" s="7" t="s">
        <v>79</v>
      </c>
      <c r="K144" s="8" t="s">
        <v>681</v>
      </c>
      <c r="L144" s="7" t="s">
        <v>80</v>
      </c>
      <c r="M144" s="57" t="s">
        <v>682</v>
      </c>
      <c r="N144" s="8" t="s">
        <v>683</v>
      </c>
      <c r="O144" s="58">
        <v>44173</v>
      </c>
      <c r="P144" s="58">
        <v>46687</v>
      </c>
      <c r="Q144" s="66" t="s">
        <v>34</v>
      </c>
      <c r="R144" s="10"/>
      <c r="S144" s="11"/>
      <c r="T144" s="11"/>
      <c r="U144" s="11"/>
      <c r="V144" s="11"/>
      <c r="W144" s="11" t="s">
        <v>31</v>
      </c>
      <c r="X144" s="11" t="s">
        <v>31</v>
      </c>
      <c r="Y144" s="11" t="s">
        <v>31</v>
      </c>
      <c r="Z144" s="11" t="s">
        <v>31</v>
      </c>
      <c r="AA144" s="11"/>
      <c r="AB144" s="11"/>
      <c r="AC144" s="11" t="s">
        <v>31</v>
      </c>
      <c r="AD144" s="11" t="s">
        <v>31</v>
      </c>
      <c r="AE144" s="11" t="s">
        <v>31</v>
      </c>
      <c r="AF144" s="11"/>
      <c r="AG144" s="11" t="s">
        <v>31</v>
      </c>
      <c r="AH144" s="11"/>
      <c r="AI144" s="11"/>
      <c r="AJ144" s="11"/>
      <c r="AK144" s="12"/>
    </row>
    <row r="145" spans="1:37" s="4" customFormat="1" ht="44.1" customHeight="1" x14ac:dyDescent="0.15">
      <c r="A145" s="52" t="str">
        <f t="shared" si="2"/>
        <v>市</v>
      </c>
      <c r="B145" s="7">
        <f>IF(C145=1,COUNTIF(C$3:C145,1),"")</f>
        <v>77</v>
      </c>
      <c r="C145" s="73">
        <f>COUNTIF(F$3:F145,F145)</f>
        <v>1</v>
      </c>
      <c r="D145" s="6" t="s">
        <v>104</v>
      </c>
      <c r="E145" s="8" t="s">
        <v>687</v>
      </c>
      <c r="F145" s="8" t="s">
        <v>81</v>
      </c>
      <c r="G145" s="9"/>
      <c r="H145" s="8" t="s">
        <v>688</v>
      </c>
      <c r="I145" s="8" t="s">
        <v>689</v>
      </c>
      <c r="J145" s="7" t="s">
        <v>71</v>
      </c>
      <c r="K145" s="8" t="s">
        <v>689</v>
      </c>
      <c r="L145" s="7" t="s">
        <v>82</v>
      </c>
      <c r="M145" s="57" t="s">
        <v>690</v>
      </c>
      <c r="N145" s="8" t="s">
        <v>691</v>
      </c>
      <c r="O145" s="58">
        <v>44544</v>
      </c>
      <c r="P145" s="58">
        <v>46276</v>
      </c>
      <c r="Q145" s="66" t="s">
        <v>34</v>
      </c>
      <c r="R145" s="10"/>
      <c r="S145" s="11"/>
      <c r="T145" s="11"/>
      <c r="U145" s="11"/>
      <c r="V145" s="11"/>
      <c r="W145" s="11" t="s">
        <v>31</v>
      </c>
      <c r="X145" s="11" t="s">
        <v>31</v>
      </c>
      <c r="Y145" s="11" t="s">
        <v>31</v>
      </c>
      <c r="Z145" s="11" t="s">
        <v>31</v>
      </c>
      <c r="AA145" s="11"/>
      <c r="AB145" s="11"/>
      <c r="AC145" s="11" t="s">
        <v>31</v>
      </c>
      <c r="AD145" s="11" t="s">
        <v>31</v>
      </c>
      <c r="AE145" s="11" t="s">
        <v>31</v>
      </c>
      <c r="AF145" s="11"/>
      <c r="AG145" s="11" t="s">
        <v>31</v>
      </c>
      <c r="AH145" s="11"/>
      <c r="AI145" s="11"/>
      <c r="AJ145" s="11"/>
      <c r="AK145" s="12"/>
    </row>
    <row r="146" spans="1:37" s="4" customFormat="1" ht="44.1" customHeight="1" x14ac:dyDescent="0.15">
      <c r="A146" s="52" t="str">
        <f t="shared" si="2"/>
        <v>市</v>
      </c>
      <c r="B146" s="7" t="str">
        <f>IF(C146=1,COUNTIF(C$3:C146,1),"")</f>
        <v/>
      </c>
      <c r="C146" s="73">
        <f>COUNTIF(F$3:F146,F146)</f>
        <v>2</v>
      </c>
      <c r="D146" s="6" t="s">
        <v>104</v>
      </c>
      <c r="E146" s="8" t="s">
        <v>687</v>
      </c>
      <c r="F146" s="8" t="s">
        <v>81</v>
      </c>
      <c r="G146" s="9"/>
      <c r="H146" s="8" t="s">
        <v>688</v>
      </c>
      <c r="I146" s="8" t="s">
        <v>689</v>
      </c>
      <c r="J146" s="7" t="s">
        <v>71</v>
      </c>
      <c r="K146" s="8" t="s">
        <v>689</v>
      </c>
      <c r="L146" s="7" t="s">
        <v>82</v>
      </c>
      <c r="M146" s="57" t="s">
        <v>690</v>
      </c>
      <c r="N146" s="8" t="s">
        <v>692</v>
      </c>
      <c r="O146" s="58">
        <v>44544</v>
      </c>
      <c r="P146" s="58">
        <v>46276</v>
      </c>
      <c r="Q146" s="66" t="s">
        <v>34</v>
      </c>
      <c r="R146" s="10"/>
      <c r="S146" s="11"/>
      <c r="T146" s="11"/>
      <c r="U146" s="11"/>
      <c r="V146" s="11"/>
      <c r="W146" s="11" t="s">
        <v>31</v>
      </c>
      <c r="X146" s="11" t="s">
        <v>31</v>
      </c>
      <c r="Y146" s="11" t="s">
        <v>31</v>
      </c>
      <c r="Z146" s="11" t="s">
        <v>31</v>
      </c>
      <c r="AA146" s="11"/>
      <c r="AB146" s="11"/>
      <c r="AC146" s="11" t="s">
        <v>31</v>
      </c>
      <c r="AD146" s="11" t="s">
        <v>31</v>
      </c>
      <c r="AE146" s="11" t="s">
        <v>31</v>
      </c>
      <c r="AF146" s="11"/>
      <c r="AG146" s="11"/>
      <c r="AH146" s="11"/>
      <c r="AI146" s="11"/>
      <c r="AJ146" s="11"/>
      <c r="AK146" s="12"/>
    </row>
    <row r="147" spans="1:37" s="4" customFormat="1" ht="44.1" customHeight="1" x14ac:dyDescent="0.15">
      <c r="A147" s="52" t="str">
        <f t="shared" si="2"/>
        <v>市</v>
      </c>
      <c r="B147" s="7" t="str">
        <f>IF(C147=1,COUNTIF(C$3:C147,1),"")</f>
        <v/>
      </c>
      <c r="C147" s="73">
        <f>COUNTIF(F$3:F147,F147)</f>
        <v>3</v>
      </c>
      <c r="D147" s="6" t="s">
        <v>104</v>
      </c>
      <c r="E147" s="8" t="s">
        <v>687</v>
      </c>
      <c r="F147" s="8" t="s">
        <v>81</v>
      </c>
      <c r="G147" s="9"/>
      <c r="H147" s="8" t="s">
        <v>688</v>
      </c>
      <c r="I147" s="8" t="s">
        <v>689</v>
      </c>
      <c r="J147" s="7" t="s">
        <v>71</v>
      </c>
      <c r="K147" s="8" t="s">
        <v>689</v>
      </c>
      <c r="L147" s="7" t="s">
        <v>82</v>
      </c>
      <c r="M147" s="57" t="s">
        <v>690</v>
      </c>
      <c r="N147" s="8" t="s">
        <v>692</v>
      </c>
      <c r="O147" s="58">
        <v>44544</v>
      </c>
      <c r="P147" s="58">
        <v>46276</v>
      </c>
      <c r="Q147" s="66" t="s">
        <v>41</v>
      </c>
      <c r="R147" s="10"/>
      <c r="S147" s="11"/>
      <c r="T147" s="11"/>
      <c r="U147" s="11"/>
      <c r="V147" s="11"/>
      <c r="W147" s="11" t="s">
        <v>31</v>
      </c>
      <c r="X147" s="11" t="s">
        <v>31</v>
      </c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2"/>
    </row>
    <row r="148" spans="1:37" s="4" customFormat="1" ht="44.1" customHeight="1" x14ac:dyDescent="0.15">
      <c r="A148" s="52" t="str">
        <f>IF(COUNTIF(I148,"*新潟市*"),"市",IF(COUNTIF(I148,"新潟県*"),"県","外"))</f>
        <v>県</v>
      </c>
      <c r="B148" s="7">
        <f>IF(C148=1,COUNTIF(C$3:C148,1),"")</f>
        <v>78</v>
      </c>
      <c r="C148" s="73">
        <f>COUNTIF(F$3:F148,F148)</f>
        <v>1</v>
      </c>
      <c r="D148" s="6" t="s">
        <v>104</v>
      </c>
      <c r="E148" s="8" t="s">
        <v>693</v>
      </c>
      <c r="F148" s="8" t="s">
        <v>694</v>
      </c>
      <c r="G148" s="9"/>
      <c r="H148" s="8" t="s">
        <v>695</v>
      </c>
      <c r="I148" s="8" t="s">
        <v>696</v>
      </c>
      <c r="J148" s="7" t="s">
        <v>697</v>
      </c>
      <c r="K148" s="8" t="s">
        <v>698</v>
      </c>
      <c r="L148" s="7" t="s">
        <v>699</v>
      </c>
      <c r="M148" s="57" t="s">
        <v>700</v>
      </c>
      <c r="N148" s="8" t="s">
        <v>698</v>
      </c>
      <c r="O148" s="58">
        <v>44682</v>
      </c>
      <c r="P148" s="58">
        <v>46507</v>
      </c>
      <c r="Q148" s="66" t="s">
        <v>34</v>
      </c>
      <c r="R148" s="10"/>
      <c r="S148" s="11"/>
      <c r="T148" s="11"/>
      <c r="U148" s="11"/>
      <c r="V148" s="11"/>
      <c r="W148" s="11" t="s">
        <v>31</v>
      </c>
      <c r="X148" s="11" t="s">
        <v>31</v>
      </c>
      <c r="Y148" s="11" t="s">
        <v>31</v>
      </c>
      <c r="Z148" s="11" t="s">
        <v>31</v>
      </c>
      <c r="AA148" s="11"/>
      <c r="AB148" s="11"/>
      <c r="AC148" s="11" t="s">
        <v>31</v>
      </c>
      <c r="AD148" s="11" t="s">
        <v>31</v>
      </c>
      <c r="AE148" s="11" t="s">
        <v>31</v>
      </c>
      <c r="AF148" s="11"/>
      <c r="AG148" s="11"/>
      <c r="AH148" s="11"/>
      <c r="AI148" s="11"/>
      <c r="AJ148" s="11"/>
      <c r="AK148" s="12"/>
    </row>
    <row r="149" spans="1:37" s="4" customFormat="1" ht="44.1" customHeight="1" x14ac:dyDescent="0.15">
      <c r="A149" s="52" t="str">
        <f t="shared" ref="A149:A168" si="3">IF(COUNTIF(I149,"*新潟市*"),"市",IF(COUNTIF(I149,"新潟県*"),"県","外"))</f>
        <v>市</v>
      </c>
      <c r="B149" s="7">
        <f>IF(C149=1,COUNTIF(C$3:C149,1),"")</f>
        <v>79</v>
      </c>
      <c r="C149" s="73">
        <f>COUNTIF(F$3:F149,F149)</f>
        <v>1</v>
      </c>
      <c r="D149" s="6" t="s">
        <v>104</v>
      </c>
      <c r="E149" s="8" t="s">
        <v>701</v>
      </c>
      <c r="F149" s="8" t="s">
        <v>702</v>
      </c>
      <c r="G149" s="9"/>
      <c r="H149" s="8" t="s">
        <v>703</v>
      </c>
      <c r="I149" s="8" t="s">
        <v>704</v>
      </c>
      <c r="J149" s="7" t="s">
        <v>60</v>
      </c>
      <c r="K149" s="8" t="s">
        <v>704</v>
      </c>
      <c r="L149" s="7" t="s">
        <v>705</v>
      </c>
      <c r="M149" s="57" t="s">
        <v>706</v>
      </c>
      <c r="N149" s="8" t="s">
        <v>707</v>
      </c>
      <c r="O149" s="58">
        <v>44009</v>
      </c>
      <c r="P149" s="58">
        <v>45834</v>
      </c>
      <c r="Q149" s="66" t="s">
        <v>394</v>
      </c>
      <c r="R149" s="10"/>
      <c r="S149" s="11"/>
      <c r="T149" s="11"/>
      <c r="U149" s="11"/>
      <c r="V149" s="11"/>
      <c r="W149" s="11" t="s">
        <v>31</v>
      </c>
      <c r="X149" s="11" t="s">
        <v>31</v>
      </c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2"/>
    </row>
    <row r="150" spans="1:37" s="4" customFormat="1" ht="44.1" customHeight="1" x14ac:dyDescent="0.15">
      <c r="A150" s="52" t="str">
        <f t="shared" si="3"/>
        <v>市</v>
      </c>
      <c r="B150" s="7" t="str">
        <f>IF(C150=1,COUNTIF(C$3:C150,1),"")</f>
        <v/>
      </c>
      <c r="C150" s="73">
        <f>COUNTIF(F$3:F150,F150)</f>
        <v>2</v>
      </c>
      <c r="D150" s="6" t="s">
        <v>104</v>
      </c>
      <c r="E150" s="8" t="s">
        <v>701</v>
      </c>
      <c r="F150" s="8" t="s">
        <v>702</v>
      </c>
      <c r="G150" s="9"/>
      <c r="H150" s="8" t="s">
        <v>703</v>
      </c>
      <c r="I150" s="8" t="s">
        <v>704</v>
      </c>
      <c r="J150" s="7" t="s">
        <v>60</v>
      </c>
      <c r="K150" s="8" t="s">
        <v>704</v>
      </c>
      <c r="L150" s="7" t="s">
        <v>705</v>
      </c>
      <c r="M150" s="57" t="s">
        <v>706</v>
      </c>
      <c r="N150" s="8" t="s">
        <v>707</v>
      </c>
      <c r="O150" s="46">
        <v>44009</v>
      </c>
      <c r="P150" s="46">
        <v>45834</v>
      </c>
      <c r="Q150" s="66" t="s">
        <v>34</v>
      </c>
      <c r="R150" s="10"/>
      <c r="S150" s="11"/>
      <c r="T150" s="11"/>
      <c r="U150" s="11"/>
      <c r="V150" s="11"/>
      <c r="W150" s="11" t="s">
        <v>31</v>
      </c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2"/>
    </row>
    <row r="151" spans="1:37" s="4" customFormat="1" ht="44.1" customHeight="1" x14ac:dyDescent="0.15">
      <c r="A151" s="52" t="str">
        <f t="shared" si="3"/>
        <v>市</v>
      </c>
      <c r="B151" s="7">
        <f>IF(C151=1,COUNTIF(C$3:C151,1),"")</f>
        <v>80</v>
      </c>
      <c r="C151" s="73">
        <f>COUNTIF(F$3:F151,F151)</f>
        <v>1</v>
      </c>
      <c r="D151" s="6" t="s">
        <v>104</v>
      </c>
      <c r="E151" s="8" t="s">
        <v>708</v>
      </c>
      <c r="F151" s="8" t="s">
        <v>709</v>
      </c>
      <c r="G151" s="9"/>
      <c r="H151" s="8" t="s">
        <v>710</v>
      </c>
      <c r="I151" s="8" t="s">
        <v>711</v>
      </c>
      <c r="J151" s="7" t="s">
        <v>155</v>
      </c>
      <c r="K151" s="8" t="s">
        <v>711</v>
      </c>
      <c r="L151" s="7" t="s">
        <v>712</v>
      </c>
      <c r="M151" s="57" t="s">
        <v>713</v>
      </c>
      <c r="N151" s="8" t="s">
        <v>714</v>
      </c>
      <c r="O151" s="46">
        <v>43914</v>
      </c>
      <c r="P151" s="46">
        <v>45687</v>
      </c>
      <c r="Q151" s="66" t="s">
        <v>34</v>
      </c>
      <c r="R151" s="10"/>
      <c r="S151" s="11"/>
      <c r="T151" s="11"/>
      <c r="U151" s="11"/>
      <c r="V151" s="11"/>
      <c r="W151" s="11" t="s">
        <v>31</v>
      </c>
      <c r="X151" s="11" t="s">
        <v>31</v>
      </c>
      <c r="Y151" s="11" t="s">
        <v>31</v>
      </c>
      <c r="Z151" s="11" t="s">
        <v>31</v>
      </c>
      <c r="AA151" s="11"/>
      <c r="AB151" s="11"/>
      <c r="AC151" s="11" t="s">
        <v>31</v>
      </c>
      <c r="AD151" s="11" t="s">
        <v>31</v>
      </c>
      <c r="AE151" s="11" t="s">
        <v>31</v>
      </c>
      <c r="AF151" s="11"/>
      <c r="AG151" s="11" t="s">
        <v>31</v>
      </c>
      <c r="AH151" s="11"/>
      <c r="AI151" s="11"/>
      <c r="AJ151" s="11"/>
      <c r="AK151" s="12"/>
    </row>
    <row r="152" spans="1:37" s="4" customFormat="1" ht="44.1" customHeight="1" x14ac:dyDescent="0.15">
      <c r="A152" s="52" t="str">
        <f t="shared" si="3"/>
        <v>市</v>
      </c>
      <c r="B152" s="7" t="str">
        <f>IF(C152=1,COUNTIF(C$3:C152,1),"")</f>
        <v/>
      </c>
      <c r="C152" s="73">
        <f>COUNTIF(F$3:F152,F152)</f>
        <v>2</v>
      </c>
      <c r="D152" s="6" t="s">
        <v>104</v>
      </c>
      <c r="E152" s="8" t="s">
        <v>708</v>
      </c>
      <c r="F152" s="8" t="s">
        <v>709</v>
      </c>
      <c r="G152" s="9"/>
      <c r="H152" s="8" t="s">
        <v>710</v>
      </c>
      <c r="I152" s="8" t="s">
        <v>711</v>
      </c>
      <c r="J152" s="7" t="s">
        <v>155</v>
      </c>
      <c r="K152" s="8" t="s">
        <v>711</v>
      </c>
      <c r="L152" s="7" t="s">
        <v>712</v>
      </c>
      <c r="M152" s="57" t="s">
        <v>713</v>
      </c>
      <c r="N152" s="8" t="s">
        <v>715</v>
      </c>
      <c r="O152" s="46">
        <v>43914</v>
      </c>
      <c r="P152" s="46">
        <v>45687</v>
      </c>
      <c r="Q152" s="66" t="s">
        <v>201</v>
      </c>
      <c r="R152" s="10"/>
      <c r="S152" s="11"/>
      <c r="T152" s="11"/>
      <c r="U152" s="11"/>
      <c r="V152" s="11"/>
      <c r="W152" s="11"/>
      <c r="X152" s="11"/>
      <c r="Y152" s="11" t="s">
        <v>31</v>
      </c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2"/>
    </row>
    <row r="153" spans="1:37" s="4" customFormat="1" ht="44.1" customHeight="1" x14ac:dyDescent="0.15">
      <c r="A153" s="52" t="str">
        <f t="shared" si="3"/>
        <v>市</v>
      </c>
      <c r="B153" s="7" t="str">
        <f>IF(C153=1,COUNTIF(C$3:C153,1),"")</f>
        <v/>
      </c>
      <c r="C153" s="73">
        <f>COUNTIF(F$3:F153,F153)</f>
        <v>3</v>
      </c>
      <c r="D153" s="6" t="s">
        <v>104</v>
      </c>
      <c r="E153" s="8" t="s">
        <v>708</v>
      </c>
      <c r="F153" s="8" t="s">
        <v>709</v>
      </c>
      <c r="G153" s="9"/>
      <c r="H153" s="8" t="s">
        <v>710</v>
      </c>
      <c r="I153" s="8" t="s">
        <v>711</v>
      </c>
      <c r="J153" s="7" t="s">
        <v>155</v>
      </c>
      <c r="K153" s="8" t="s">
        <v>711</v>
      </c>
      <c r="L153" s="7" t="s">
        <v>712</v>
      </c>
      <c r="M153" s="57" t="s">
        <v>713</v>
      </c>
      <c r="N153" s="8" t="s">
        <v>715</v>
      </c>
      <c r="O153" s="46">
        <v>43914</v>
      </c>
      <c r="P153" s="46">
        <v>45687</v>
      </c>
      <c r="Q153" s="66" t="s">
        <v>394</v>
      </c>
      <c r="R153" s="10"/>
      <c r="S153" s="11"/>
      <c r="T153" s="11"/>
      <c r="U153" s="11"/>
      <c r="V153" s="11"/>
      <c r="W153" s="11" t="s">
        <v>31</v>
      </c>
      <c r="X153" s="11" t="s">
        <v>31</v>
      </c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2"/>
    </row>
    <row r="154" spans="1:37" s="4" customFormat="1" ht="44.1" customHeight="1" x14ac:dyDescent="0.15">
      <c r="A154" s="52" t="str">
        <f t="shared" si="3"/>
        <v>市</v>
      </c>
      <c r="B154" s="7" t="str">
        <f>IF(C154=1,COUNTIF(C$3:C154,1),"")</f>
        <v/>
      </c>
      <c r="C154" s="73">
        <f>COUNTIF(F$3:F154,F154)</f>
        <v>4</v>
      </c>
      <c r="D154" s="6" t="s">
        <v>104</v>
      </c>
      <c r="E154" s="8" t="s">
        <v>708</v>
      </c>
      <c r="F154" s="8" t="s">
        <v>709</v>
      </c>
      <c r="G154" s="9"/>
      <c r="H154" s="8" t="s">
        <v>710</v>
      </c>
      <c r="I154" s="8" t="s">
        <v>711</v>
      </c>
      <c r="J154" s="7" t="s">
        <v>155</v>
      </c>
      <c r="K154" s="8" t="s">
        <v>711</v>
      </c>
      <c r="L154" s="7" t="s">
        <v>712</v>
      </c>
      <c r="M154" s="57" t="s">
        <v>713</v>
      </c>
      <c r="N154" s="8" t="s">
        <v>714</v>
      </c>
      <c r="O154" s="46">
        <v>43914</v>
      </c>
      <c r="P154" s="46">
        <v>45687</v>
      </c>
      <c r="Q154" s="66" t="s">
        <v>199</v>
      </c>
      <c r="R154" s="10"/>
      <c r="S154" s="11"/>
      <c r="T154" s="11"/>
      <c r="U154" s="11"/>
      <c r="V154" s="11"/>
      <c r="W154" s="11" t="s">
        <v>31</v>
      </c>
      <c r="X154" s="11" t="s">
        <v>31</v>
      </c>
      <c r="Y154" s="11" t="s">
        <v>31</v>
      </c>
      <c r="Z154" s="11" t="s">
        <v>31</v>
      </c>
      <c r="AA154" s="11"/>
      <c r="AB154" s="11"/>
      <c r="AC154" s="11" t="s">
        <v>31</v>
      </c>
      <c r="AD154" s="11"/>
      <c r="AE154" s="11"/>
      <c r="AF154" s="11"/>
      <c r="AG154" s="11"/>
      <c r="AH154" s="11"/>
      <c r="AI154" s="11"/>
      <c r="AJ154" s="11"/>
      <c r="AK154" s="12"/>
    </row>
    <row r="155" spans="1:37" s="4" customFormat="1" ht="44.1" customHeight="1" x14ac:dyDescent="0.15">
      <c r="A155" s="52" t="str">
        <f t="shared" si="3"/>
        <v>市</v>
      </c>
      <c r="B155" s="7">
        <f>IF(C155=1,COUNTIF(C$3:C155,1),"")</f>
        <v>81</v>
      </c>
      <c r="C155" s="73">
        <f>COUNTIF(F$3:F155,F155)</f>
        <v>1</v>
      </c>
      <c r="D155" s="6" t="s">
        <v>104</v>
      </c>
      <c r="E155" s="8" t="s">
        <v>716</v>
      </c>
      <c r="F155" s="8" t="s">
        <v>717</v>
      </c>
      <c r="G155" s="9"/>
      <c r="H155" s="8" t="s">
        <v>718</v>
      </c>
      <c r="I155" s="8" t="s">
        <v>719</v>
      </c>
      <c r="J155" s="7" t="s">
        <v>50</v>
      </c>
      <c r="K155" s="8" t="s">
        <v>719</v>
      </c>
      <c r="L155" s="7" t="s">
        <v>720</v>
      </c>
      <c r="M155" s="57" t="s">
        <v>721</v>
      </c>
      <c r="N155" s="8" t="s">
        <v>722</v>
      </c>
      <c r="O155" s="46">
        <v>44136</v>
      </c>
      <c r="P155" s="46">
        <v>45961</v>
      </c>
      <c r="Q155" s="66" t="s">
        <v>40</v>
      </c>
      <c r="R155" s="10"/>
      <c r="S155" s="11"/>
      <c r="T155" s="11"/>
      <c r="U155" s="11"/>
      <c r="V155" s="11"/>
      <c r="W155" s="11" t="s">
        <v>31</v>
      </c>
      <c r="X155" s="11" t="s">
        <v>31</v>
      </c>
      <c r="Y155" s="11" t="s">
        <v>31</v>
      </c>
      <c r="Z155" s="11"/>
      <c r="AA155" s="11"/>
      <c r="AB155" s="11"/>
      <c r="AC155" s="11"/>
      <c r="AD155" s="11" t="s">
        <v>31</v>
      </c>
      <c r="AE155" s="11"/>
      <c r="AF155" s="11"/>
      <c r="AG155" s="11"/>
      <c r="AH155" s="11"/>
      <c r="AI155" s="11"/>
      <c r="AJ155" s="11"/>
      <c r="AK155" s="12"/>
    </row>
    <row r="156" spans="1:37" s="4" customFormat="1" ht="44.1" customHeight="1" x14ac:dyDescent="0.15">
      <c r="A156" s="52" t="str">
        <f t="shared" si="3"/>
        <v>市</v>
      </c>
      <c r="B156" s="7" t="str">
        <f>IF(C156=1,COUNTIF(C$3:C156,1),"")</f>
        <v/>
      </c>
      <c r="C156" s="73">
        <f>COUNTIF(F$3:F156,F156)</f>
        <v>2</v>
      </c>
      <c r="D156" s="6" t="s">
        <v>104</v>
      </c>
      <c r="E156" s="8" t="s">
        <v>716</v>
      </c>
      <c r="F156" s="8" t="s">
        <v>717</v>
      </c>
      <c r="G156" s="9"/>
      <c r="H156" s="8" t="s">
        <v>718</v>
      </c>
      <c r="I156" s="8" t="s">
        <v>719</v>
      </c>
      <c r="J156" s="54" t="s">
        <v>50</v>
      </c>
      <c r="K156" s="43" t="s">
        <v>719</v>
      </c>
      <c r="L156" s="44" t="s">
        <v>720</v>
      </c>
      <c r="M156" s="57" t="s">
        <v>721</v>
      </c>
      <c r="N156" s="8" t="s">
        <v>722</v>
      </c>
      <c r="O156" s="58">
        <v>44136</v>
      </c>
      <c r="P156" s="58">
        <v>45961</v>
      </c>
      <c r="Q156" s="66" t="s">
        <v>723</v>
      </c>
      <c r="R156" s="10"/>
      <c r="S156" s="11"/>
      <c r="T156" s="11"/>
      <c r="U156" s="11"/>
      <c r="V156" s="11"/>
      <c r="W156" s="11" t="s">
        <v>31</v>
      </c>
      <c r="X156" s="11" t="s">
        <v>31</v>
      </c>
      <c r="Y156" s="11"/>
      <c r="Z156" s="11"/>
      <c r="AA156" s="11"/>
      <c r="AB156" s="11"/>
      <c r="AC156" s="11"/>
      <c r="AD156" s="11" t="s">
        <v>31</v>
      </c>
      <c r="AE156" s="11" t="s">
        <v>31</v>
      </c>
      <c r="AF156" s="11"/>
      <c r="AG156" s="11"/>
      <c r="AH156" s="11"/>
      <c r="AI156" s="11"/>
      <c r="AJ156" s="11"/>
      <c r="AK156" s="12"/>
    </row>
    <row r="157" spans="1:37" s="4" customFormat="1" ht="44.1" customHeight="1" x14ac:dyDescent="0.15">
      <c r="A157" s="52" t="str">
        <f t="shared" si="3"/>
        <v>市</v>
      </c>
      <c r="B157" s="7">
        <f>IF(C157=1,COUNTIF(C$3:C157,1),"")</f>
        <v>82</v>
      </c>
      <c r="C157" s="73">
        <f>COUNTIF(F$3:F157,F157)</f>
        <v>1</v>
      </c>
      <c r="D157" s="6" t="s">
        <v>104</v>
      </c>
      <c r="E157" s="8" t="s">
        <v>724</v>
      </c>
      <c r="F157" s="8" t="s">
        <v>725</v>
      </c>
      <c r="G157" s="9"/>
      <c r="H157" s="8" t="s">
        <v>838</v>
      </c>
      <c r="I157" s="8" t="s">
        <v>726</v>
      </c>
      <c r="J157" s="54" t="s">
        <v>727</v>
      </c>
      <c r="K157" s="43" t="s">
        <v>728</v>
      </c>
      <c r="L157" s="44" t="s">
        <v>729</v>
      </c>
      <c r="M157" s="57" t="s">
        <v>730</v>
      </c>
      <c r="N157" s="8" t="s">
        <v>731</v>
      </c>
      <c r="O157" s="58">
        <v>43893</v>
      </c>
      <c r="P157" s="58">
        <v>45718</v>
      </c>
      <c r="Q157" s="66" t="s">
        <v>113</v>
      </c>
      <c r="R157" s="10"/>
      <c r="S157" s="11" t="s">
        <v>31</v>
      </c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2"/>
    </row>
    <row r="158" spans="1:37" s="4" customFormat="1" ht="44.1" customHeight="1" x14ac:dyDescent="0.15">
      <c r="A158" s="52" t="str">
        <f t="shared" si="3"/>
        <v>市</v>
      </c>
      <c r="B158" s="7" t="str">
        <f>IF(C158=1,COUNTIF(C$3:C158,1),"")</f>
        <v/>
      </c>
      <c r="C158" s="73">
        <f>COUNTIF(F$3:F158,F158)</f>
        <v>2</v>
      </c>
      <c r="D158" s="6" t="s">
        <v>104</v>
      </c>
      <c r="E158" s="8" t="s">
        <v>724</v>
      </c>
      <c r="F158" s="8" t="s">
        <v>725</v>
      </c>
      <c r="G158" s="9"/>
      <c r="H158" s="8" t="s">
        <v>838</v>
      </c>
      <c r="I158" s="8" t="s">
        <v>726</v>
      </c>
      <c r="J158" s="54" t="s">
        <v>727</v>
      </c>
      <c r="K158" s="43" t="s">
        <v>728</v>
      </c>
      <c r="L158" s="44" t="s">
        <v>729</v>
      </c>
      <c r="M158" s="57" t="s">
        <v>730</v>
      </c>
      <c r="N158" s="8" t="s">
        <v>732</v>
      </c>
      <c r="O158" s="58">
        <v>43893</v>
      </c>
      <c r="P158" s="58">
        <v>45718</v>
      </c>
      <c r="Q158" s="66" t="s">
        <v>113</v>
      </c>
      <c r="R158" s="10"/>
      <c r="S158" s="11" t="s">
        <v>31</v>
      </c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2"/>
    </row>
    <row r="159" spans="1:37" s="4" customFormat="1" ht="44.1" customHeight="1" x14ac:dyDescent="0.15">
      <c r="A159" s="52" t="str">
        <f t="shared" si="3"/>
        <v>市</v>
      </c>
      <c r="B159" s="7" t="str">
        <f>IF(C159=1,COUNTIF(C$3:C159,1),"")</f>
        <v/>
      </c>
      <c r="C159" s="73">
        <f>COUNTIF(F$3:F159,F159)</f>
        <v>3</v>
      </c>
      <c r="D159" s="6" t="s">
        <v>104</v>
      </c>
      <c r="E159" s="8" t="s">
        <v>724</v>
      </c>
      <c r="F159" s="8" t="s">
        <v>725</v>
      </c>
      <c r="G159" s="9"/>
      <c r="H159" s="8" t="s">
        <v>838</v>
      </c>
      <c r="I159" s="8" t="s">
        <v>726</v>
      </c>
      <c r="J159" s="7" t="s">
        <v>727</v>
      </c>
      <c r="K159" s="8" t="s">
        <v>728</v>
      </c>
      <c r="L159" s="7" t="s">
        <v>729</v>
      </c>
      <c r="M159" s="57" t="s">
        <v>730</v>
      </c>
      <c r="N159" s="8" t="s">
        <v>733</v>
      </c>
      <c r="O159" s="58">
        <v>43893</v>
      </c>
      <c r="P159" s="58">
        <v>45718</v>
      </c>
      <c r="Q159" s="66" t="s">
        <v>734</v>
      </c>
      <c r="R159" s="10"/>
      <c r="S159" s="11"/>
      <c r="T159" s="11"/>
      <c r="U159" s="11"/>
      <c r="V159" s="11"/>
      <c r="W159" s="11" t="s">
        <v>31</v>
      </c>
      <c r="X159" s="11"/>
      <c r="Y159" s="11"/>
      <c r="Z159" s="11"/>
      <c r="AA159" s="11"/>
      <c r="AB159" s="11"/>
      <c r="AC159" s="11"/>
      <c r="AD159" s="11" t="s">
        <v>31</v>
      </c>
      <c r="AE159" s="11" t="s">
        <v>31</v>
      </c>
      <c r="AF159" s="11"/>
      <c r="AG159" s="11"/>
      <c r="AH159" s="11"/>
      <c r="AI159" s="11"/>
      <c r="AJ159" s="11"/>
      <c r="AK159" s="12"/>
    </row>
    <row r="160" spans="1:37" s="4" customFormat="1" ht="44.1" customHeight="1" x14ac:dyDescent="0.15">
      <c r="A160" s="52" t="str">
        <f t="shared" si="3"/>
        <v>市</v>
      </c>
      <c r="B160" s="7">
        <f>IF(C160=1,COUNTIF(C$3:C160,1),"")</f>
        <v>83</v>
      </c>
      <c r="C160" s="73">
        <f>COUNTIF(F$3:F160,F160)</f>
        <v>1</v>
      </c>
      <c r="D160" s="6" t="s">
        <v>104</v>
      </c>
      <c r="E160" s="8" t="s">
        <v>735</v>
      </c>
      <c r="F160" s="8" t="s">
        <v>736</v>
      </c>
      <c r="G160" s="9" t="s">
        <v>31</v>
      </c>
      <c r="H160" s="8" t="s">
        <v>737</v>
      </c>
      <c r="I160" s="8" t="s">
        <v>738</v>
      </c>
      <c r="J160" s="7" t="s">
        <v>739</v>
      </c>
      <c r="K160" s="8" t="s">
        <v>740</v>
      </c>
      <c r="L160" s="7" t="s">
        <v>741</v>
      </c>
      <c r="M160" s="57" t="s">
        <v>742</v>
      </c>
      <c r="N160" s="8" t="s">
        <v>743</v>
      </c>
      <c r="O160" s="58">
        <v>44729</v>
      </c>
      <c r="P160" s="58">
        <v>47285</v>
      </c>
      <c r="Q160" s="66" t="s">
        <v>34</v>
      </c>
      <c r="R160" s="10"/>
      <c r="S160" s="11"/>
      <c r="T160" s="11"/>
      <c r="U160" s="11"/>
      <c r="V160" s="11"/>
      <c r="W160" s="11" t="s">
        <v>31</v>
      </c>
      <c r="X160" s="11" t="s">
        <v>31</v>
      </c>
      <c r="Y160" s="11" t="s">
        <v>31</v>
      </c>
      <c r="Z160" s="11" t="s">
        <v>31</v>
      </c>
      <c r="AA160" s="11"/>
      <c r="AB160" s="11"/>
      <c r="AC160" s="11"/>
      <c r="AD160" s="11" t="s">
        <v>31</v>
      </c>
      <c r="AE160" s="11" t="s">
        <v>31</v>
      </c>
      <c r="AF160" s="11"/>
      <c r="AG160" s="11" t="s">
        <v>31</v>
      </c>
      <c r="AH160" s="11"/>
      <c r="AI160" s="11"/>
      <c r="AJ160" s="11"/>
      <c r="AK160" s="12"/>
    </row>
    <row r="161" spans="1:37" s="4" customFormat="1" ht="44.1" customHeight="1" x14ac:dyDescent="0.15">
      <c r="A161" s="52" t="str">
        <f t="shared" si="3"/>
        <v>市</v>
      </c>
      <c r="B161" s="7">
        <f>IF(C161=1,COUNTIF(C$3:C161,1),"")</f>
        <v>84</v>
      </c>
      <c r="C161" s="73">
        <f>COUNTIF(F$3:F161,F161)</f>
        <v>1</v>
      </c>
      <c r="D161" s="6" t="s">
        <v>104</v>
      </c>
      <c r="E161" s="8" t="s">
        <v>744</v>
      </c>
      <c r="F161" s="8" t="s">
        <v>745</v>
      </c>
      <c r="G161" s="9"/>
      <c r="H161" s="8" t="s">
        <v>746</v>
      </c>
      <c r="I161" s="8" t="s">
        <v>747</v>
      </c>
      <c r="J161" s="7" t="s">
        <v>83</v>
      </c>
      <c r="K161" s="8" t="s">
        <v>747</v>
      </c>
      <c r="L161" s="7" t="s">
        <v>84</v>
      </c>
      <c r="M161" s="57" t="s">
        <v>748</v>
      </c>
      <c r="N161" s="8" t="s">
        <v>749</v>
      </c>
      <c r="O161" s="58">
        <v>44621</v>
      </c>
      <c r="P161" s="58">
        <v>46446</v>
      </c>
      <c r="Q161" s="66" t="s">
        <v>32</v>
      </c>
      <c r="R161" s="10"/>
      <c r="S161" s="11" t="s">
        <v>31</v>
      </c>
      <c r="T161" s="11" t="s">
        <v>31</v>
      </c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2"/>
    </row>
    <row r="162" spans="1:37" s="4" customFormat="1" ht="44.1" customHeight="1" x14ac:dyDescent="0.15">
      <c r="A162" s="52" t="str">
        <f t="shared" si="3"/>
        <v>市</v>
      </c>
      <c r="B162" s="7" t="str">
        <f>IF(C162=1,COUNTIF(C$3:C162,1),"")</f>
        <v/>
      </c>
      <c r="C162" s="73">
        <f>COUNTIF(F$3:F162,F162)</f>
        <v>2</v>
      </c>
      <c r="D162" s="6" t="s">
        <v>104</v>
      </c>
      <c r="E162" s="8" t="s">
        <v>744</v>
      </c>
      <c r="F162" s="8" t="s">
        <v>745</v>
      </c>
      <c r="G162" s="9"/>
      <c r="H162" s="8" t="s">
        <v>746</v>
      </c>
      <c r="I162" s="8" t="s">
        <v>747</v>
      </c>
      <c r="J162" s="7" t="s">
        <v>83</v>
      </c>
      <c r="K162" s="8" t="s">
        <v>747</v>
      </c>
      <c r="L162" s="7" t="s">
        <v>84</v>
      </c>
      <c r="M162" s="57" t="s">
        <v>748</v>
      </c>
      <c r="N162" s="8" t="s">
        <v>749</v>
      </c>
      <c r="O162" s="58">
        <v>44621</v>
      </c>
      <c r="P162" s="58">
        <v>46446</v>
      </c>
      <c r="Q162" s="66" t="s">
        <v>35</v>
      </c>
      <c r="R162" s="10"/>
      <c r="S162" s="11"/>
      <c r="T162" s="11" t="s">
        <v>31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7"/>
      <c r="AH162" s="11"/>
      <c r="AI162" s="11"/>
      <c r="AJ162" s="11"/>
      <c r="AK162" s="12"/>
    </row>
    <row r="163" spans="1:37" s="4" customFormat="1" ht="44.1" customHeight="1" x14ac:dyDescent="0.15">
      <c r="A163" s="52" t="str">
        <f t="shared" si="3"/>
        <v>市</v>
      </c>
      <c r="B163" s="7">
        <f>IF(C163=1,COUNTIF(C$3:C163,1),"")</f>
        <v>85</v>
      </c>
      <c r="C163" s="73">
        <f>COUNTIF(F$3:F163,F163)</f>
        <v>1</v>
      </c>
      <c r="D163" s="6" t="s">
        <v>104</v>
      </c>
      <c r="E163" s="8" t="s">
        <v>750</v>
      </c>
      <c r="F163" s="8" t="s">
        <v>751</v>
      </c>
      <c r="G163" s="9"/>
      <c r="H163" s="8" t="s">
        <v>752</v>
      </c>
      <c r="I163" s="8" t="s">
        <v>753</v>
      </c>
      <c r="J163" s="7" t="s">
        <v>79</v>
      </c>
      <c r="K163" s="8" t="s">
        <v>753</v>
      </c>
      <c r="L163" s="7" t="s">
        <v>754</v>
      </c>
      <c r="M163" s="57" t="s">
        <v>755</v>
      </c>
      <c r="N163" s="8" t="s">
        <v>756</v>
      </c>
      <c r="O163" s="58">
        <v>43717</v>
      </c>
      <c r="P163" s="58">
        <v>45536</v>
      </c>
      <c r="Q163" s="66" t="s">
        <v>34</v>
      </c>
      <c r="R163" s="10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 t="s">
        <v>31</v>
      </c>
      <c r="AF163" s="11"/>
      <c r="AG163" s="11"/>
      <c r="AH163" s="11"/>
      <c r="AI163" s="11"/>
      <c r="AJ163" s="11"/>
      <c r="AK163" s="12"/>
    </row>
    <row r="164" spans="1:37" s="4" customFormat="1" ht="44.1" customHeight="1" x14ac:dyDescent="0.15">
      <c r="A164" s="52" t="str">
        <f t="shared" si="3"/>
        <v>市</v>
      </c>
      <c r="B164" s="7">
        <f>IF(C164=1,COUNTIF(C$3:C164,1),"")</f>
        <v>86</v>
      </c>
      <c r="C164" s="73">
        <f>COUNTIF(F$3:F164,F164)</f>
        <v>1</v>
      </c>
      <c r="D164" s="6" t="s">
        <v>104</v>
      </c>
      <c r="E164" s="8" t="s">
        <v>757</v>
      </c>
      <c r="F164" s="8" t="s">
        <v>85</v>
      </c>
      <c r="G164" s="9"/>
      <c r="H164" s="8" t="s">
        <v>758</v>
      </c>
      <c r="I164" s="8" t="s">
        <v>759</v>
      </c>
      <c r="J164" s="7" t="s">
        <v>86</v>
      </c>
      <c r="K164" s="8" t="s">
        <v>759</v>
      </c>
      <c r="L164" s="7" t="s">
        <v>87</v>
      </c>
      <c r="M164" s="57" t="s">
        <v>760</v>
      </c>
      <c r="N164" s="8" t="s">
        <v>761</v>
      </c>
      <c r="O164" s="58">
        <v>44140</v>
      </c>
      <c r="P164" s="58">
        <v>45965</v>
      </c>
      <c r="Q164" s="66" t="s">
        <v>34</v>
      </c>
      <c r="R164" s="10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 t="s">
        <v>31</v>
      </c>
      <c r="AH164" s="11"/>
      <c r="AI164" s="11"/>
      <c r="AJ164" s="11"/>
      <c r="AK164" s="12"/>
    </row>
    <row r="165" spans="1:37" s="4" customFormat="1" ht="44.1" customHeight="1" x14ac:dyDescent="0.15">
      <c r="A165" s="52" t="str">
        <f t="shared" si="3"/>
        <v>県</v>
      </c>
      <c r="B165" s="7">
        <f>IF(C165=1,COUNTIF(C$3:C165,1),"")</f>
        <v>87</v>
      </c>
      <c r="C165" s="73">
        <f>COUNTIF(F$3:F165,F165)</f>
        <v>1</v>
      </c>
      <c r="D165" s="6" t="s">
        <v>104</v>
      </c>
      <c r="E165" s="8" t="s">
        <v>762</v>
      </c>
      <c r="F165" s="8" t="s">
        <v>763</v>
      </c>
      <c r="G165" s="9"/>
      <c r="H165" s="8" t="s">
        <v>764</v>
      </c>
      <c r="I165" s="8" t="s">
        <v>765</v>
      </c>
      <c r="J165" s="7" t="s">
        <v>766</v>
      </c>
      <c r="K165" s="8" t="s">
        <v>765</v>
      </c>
      <c r="L165" s="7" t="s">
        <v>767</v>
      </c>
      <c r="M165" s="57" t="s">
        <v>768</v>
      </c>
      <c r="N165" s="8" t="s">
        <v>769</v>
      </c>
      <c r="O165" s="58">
        <v>43881</v>
      </c>
      <c r="P165" s="58">
        <v>45707</v>
      </c>
      <c r="Q165" s="66" t="s">
        <v>34</v>
      </c>
      <c r="R165" s="10"/>
      <c r="S165" s="11"/>
      <c r="T165" s="11"/>
      <c r="U165" s="11"/>
      <c r="V165" s="11"/>
      <c r="W165" s="11" t="s">
        <v>31</v>
      </c>
      <c r="X165" s="11" t="s">
        <v>31</v>
      </c>
      <c r="Y165" s="11" t="s">
        <v>31</v>
      </c>
      <c r="Z165" s="11" t="s">
        <v>31</v>
      </c>
      <c r="AA165" s="11"/>
      <c r="AB165" s="11"/>
      <c r="AC165" s="11"/>
      <c r="AD165" s="11" t="s">
        <v>31</v>
      </c>
      <c r="AE165" s="11" t="s">
        <v>31</v>
      </c>
      <c r="AF165" s="11"/>
      <c r="AG165" s="11" t="s">
        <v>31</v>
      </c>
      <c r="AH165" s="11"/>
      <c r="AI165" s="11"/>
      <c r="AJ165" s="11"/>
      <c r="AK165" s="12"/>
    </row>
    <row r="166" spans="1:37" s="4" customFormat="1" ht="44.1" customHeight="1" x14ac:dyDescent="0.15">
      <c r="A166" s="52" t="str">
        <f t="shared" si="3"/>
        <v>市</v>
      </c>
      <c r="B166" s="7">
        <f>IF(C166=1,COUNTIF(C$3:C166,1),"")</f>
        <v>88</v>
      </c>
      <c r="C166" s="73">
        <f>COUNTIF(F$3:F166,F166)</f>
        <v>1</v>
      </c>
      <c r="D166" s="6" t="s">
        <v>104</v>
      </c>
      <c r="E166" s="8" t="s">
        <v>770</v>
      </c>
      <c r="F166" s="8" t="s">
        <v>771</v>
      </c>
      <c r="G166" s="9"/>
      <c r="H166" s="8" t="s">
        <v>772</v>
      </c>
      <c r="I166" s="8" t="s">
        <v>773</v>
      </c>
      <c r="J166" s="7" t="s">
        <v>774</v>
      </c>
      <c r="K166" s="8" t="s">
        <v>775</v>
      </c>
      <c r="L166" s="7" t="s">
        <v>776</v>
      </c>
      <c r="M166" s="57" t="s">
        <v>777</v>
      </c>
      <c r="N166" s="8" t="s">
        <v>778</v>
      </c>
      <c r="O166" s="58">
        <v>45379</v>
      </c>
      <c r="P166" s="58">
        <v>47198</v>
      </c>
      <c r="Q166" s="66" t="s">
        <v>34</v>
      </c>
      <c r="R166" s="10"/>
      <c r="S166" s="11"/>
      <c r="T166" s="11"/>
      <c r="U166" s="11"/>
      <c r="V166" s="11"/>
      <c r="W166" s="11" t="s">
        <v>31</v>
      </c>
      <c r="X166" s="11" t="s">
        <v>31</v>
      </c>
      <c r="Y166" s="11" t="s">
        <v>31</v>
      </c>
      <c r="Z166" s="11" t="s">
        <v>31</v>
      </c>
      <c r="AA166" s="11"/>
      <c r="AB166" s="11"/>
      <c r="AC166" s="11"/>
      <c r="AD166" s="11" t="s">
        <v>31</v>
      </c>
      <c r="AE166" s="11" t="s">
        <v>31</v>
      </c>
      <c r="AF166" s="11"/>
      <c r="AG166" s="11" t="s">
        <v>31</v>
      </c>
      <c r="AH166" s="11"/>
      <c r="AI166" s="11"/>
      <c r="AJ166" s="11"/>
      <c r="AK166" s="12"/>
    </row>
    <row r="167" spans="1:37" s="4" customFormat="1" ht="44.1" customHeight="1" x14ac:dyDescent="0.15">
      <c r="A167" s="52" t="str">
        <f t="shared" si="3"/>
        <v>市</v>
      </c>
      <c r="B167" s="7" t="str">
        <f>IF(C167=1,COUNTIF(C$3:C167,1),"")</f>
        <v/>
      </c>
      <c r="C167" s="73">
        <f>COUNTIF(F$3:F167,F167)</f>
        <v>2</v>
      </c>
      <c r="D167" s="6" t="s">
        <v>104</v>
      </c>
      <c r="E167" s="8" t="s">
        <v>770</v>
      </c>
      <c r="F167" s="8" t="s">
        <v>771</v>
      </c>
      <c r="G167" s="9"/>
      <c r="H167" s="8" t="s">
        <v>772</v>
      </c>
      <c r="I167" s="8" t="s">
        <v>773</v>
      </c>
      <c r="J167" s="7" t="s">
        <v>774</v>
      </c>
      <c r="K167" s="8" t="s">
        <v>775</v>
      </c>
      <c r="L167" s="7" t="s">
        <v>776</v>
      </c>
      <c r="M167" s="57" t="s">
        <v>777</v>
      </c>
      <c r="N167" s="8" t="s">
        <v>779</v>
      </c>
      <c r="O167" s="58">
        <v>45379</v>
      </c>
      <c r="P167" s="58">
        <v>47198</v>
      </c>
      <c r="Q167" s="66" t="s">
        <v>40</v>
      </c>
      <c r="R167" s="10"/>
      <c r="S167" s="11"/>
      <c r="T167" s="11"/>
      <c r="U167" s="11"/>
      <c r="V167" s="11"/>
      <c r="W167" s="11" t="s">
        <v>31</v>
      </c>
      <c r="X167" s="11"/>
      <c r="Y167" s="11"/>
      <c r="Z167" s="11"/>
      <c r="AA167" s="11"/>
      <c r="AB167" s="11"/>
      <c r="AC167" s="11"/>
      <c r="AD167" s="11" t="s">
        <v>31</v>
      </c>
      <c r="AE167" s="11" t="s">
        <v>31</v>
      </c>
      <c r="AF167" s="11"/>
      <c r="AG167" s="11"/>
      <c r="AH167" s="11"/>
      <c r="AI167" s="11"/>
      <c r="AJ167" s="11"/>
      <c r="AK167" s="12"/>
    </row>
    <row r="168" spans="1:37" s="4" customFormat="1" ht="44.1" customHeight="1" x14ac:dyDescent="0.15">
      <c r="A168" s="52" t="str">
        <f t="shared" si="3"/>
        <v>市</v>
      </c>
      <c r="B168" s="7">
        <f>IF(C168=1,COUNTIF(C$3:C168,1),"")</f>
        <v>89</v>
      </c>
      <c r="C168" s="73">
        <f>COUNTIF(F$3:F168,F168)</f>
        <v>1</v>
      </c>
      <c r="D168" s="6" t="s">
        <v>104</v>
      </c>
      <c r="E168" s="8" t="s">
        <v>780</v>
      </c>
      <c r="F168" s="8" t="s">
        <v>88</v>
      </c>
      <c r="G168" s="9" t="s">
        <v>31</v>
      </c>
      <c r="H168" s="8" t="s">
        <v>781</v>
      </c>
      <c r="I168" s="8" t="s">
        <v>782</v>
      </c>
      <c r="J168" s="7" t="s">
        <v>89</v>
      </c>
      <c r="K168" s="8" t="s">
        <v>782</v>
      </c>
      <c r="L168" s="7" t="s">
        <v>90</v>
      </c>
      <c r="M168" s="57" t="s">
        <v>783</v>
      </c>
      <c r="N168" s="8" t="s">
        <v>839</v>
      </c>
      <c r="O168" s="58">
        <v>45245</v>
      </c>
      <c r="P168" s="58">
        <v>47801</v>
      </c>
      <c r="Q168" s="66" t="s">
        <v>30</v>
      </c>
      <c r="R168" s="10"/>
      <c r="S168" s="11"/>
      <c r="T168" s="11"/>
      <c r="U168" s="11" t="s">
        <v>31</v>
      </c>
      <c r="V168" s="11" t="s">
        <v>31</v>
      </c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2"/>
    </row>
    <row r="169" spans="1:37" s="4" customFormat="1" ht="44.1" customHeight="1" x14ac:dyDescent="0.15">
      <c r="A169" s="52" t="str">
        <f>IF(COUNTIF(I169,"*新潟市*"),"市",IF(COUNTIF(I169,"新潟県*"),"県","外"))</f>
        <v>市</v>
      </c>
      <c r="B169" s="7" t="str">
        <f>IF(C169=1,COUNTIF(C$3:C169,1),"")</f>
        <v/>
      </c>
      <c r="C169" s="73">
        <f>COUNTIF(F$3:F169,F169)</f>
        <v>2</v>
      </c>
      <c r="D169" s="6" t="s">
        <v>104</v>
      </c>
      <c r="E169" s="8" t="s">
        <v>780</v>
      </c>
      <c r="F169" s="8" t="s">
        <v>88</v>
      </c>
      <c r="G169" s="9" t="s">
        <v>31</v>
      </c>
      <c r="H169" s="8" t="s">
        <v>781</v>
      </c>
      <c r="I169" s="8" t="s">
        <v>782</v>
      </c>
      <c r="J169" s="7" t="s">
        <v>89</v>
      </c>
      <c r="K169" s="8" t="s">
        <v>782</v>
      </c>
      <c r="L169" s="7" t="s">
        <v>90</v>
      </c>
      <c r="M169" s="57" t="s">
        <v>783</v>
      </c>
      <c r="N169" s="8" t="s">
        <v>784</v>
      </c>
      <c r="O169" s="58">
        <v>45245</v>
      </c>
      <c r="P169" s="58">
        <v>47801</v>
      </c>
      <c r="Q169" s="66" t="s">
        <v>32</v>
      </c>
      <c r="R169" s="10"/>
      <c r="S169" s="11"/>
      <c r="T169" s="11" t="s">
        <v>31</v>
      </c>
      <c r="U169" s="11"/>
      <c r="V169" s="11"/>
      <c r="W169" s="11" t="s">
        <v>31</v>
      </c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2"/>
    </row>
    <row r="170" spans="1:37" s="4" customFormat="1" ht="44.1" customHeight="1" x14ac:dyDescent="0.15">
      <c r="A170" s="52" t="str">
        <f t="shared" ref="A170:A175" si="4">IF(COUNTIF(I170,"*新潟市*"),"市",IF(COUNTIF(I170,"新潟県*"),"県","外"))</f>
        <v>市</v>
      </c>
      <c r="B170" s="7" t="str">
        <f>IF(C170=1,COUNTIF(C$3:C170,1),"")</f>
        <v/>
      </c>
      <c r="C170" s="73">
        <f>COUNTIF(F$3:F170,F170)</f>
        <v>3</v>
      </c>
      <c r="D170" s="6" t="s">
        <v>104</v>
      </c>
      <c r="E170" s="8" t="s">
        <v>780</v>
      </c>
      <c r="F170" s="8" t="s">
        <v>88</v>
      </c>
      <c r="G170" s="9" t="s">
        <v>31</v>
      </c>
      <c r="H170" s="8" t="s">
        <v>781</v>
      </c>
      <c r="I170" s="8" t="s">
        <v>782</v>
      </c>
      <c r="J170" s="7" t="s">
        <v>89</v>
      </c>
      <c r="K170" s="8" t="s">
        <v>782</v>
      </c>
      <c r="L170" s="7" t="s">
        <v>90</v>
      </c>
      <c r="M170" s="57" t="s">
        <v>783</v>
      </c>
      <c r="N170" s="8" t="s">
        <v>784</v>
      </c>
      <c r="O170" s="58">
        <v>45245</v>
      </c>
      <c r="P170" s="58">
        <v>47801</v>
      </c>
      <c r="Q170" s="66" t="s">
        <v>785</v>
      </c>
      <c r="R170" s="10"/>
      <c r="S170" s="11"/>
      <c r="T170" s="11"/>
      <c r="U170" s="11" t="s">
        <v>31</v>
      </c>
      <c r="V170" s="11" t="s">
        <v>31</v>
      </c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2"/>
    </row>
    <row r="171" spans="1:37" s="4" customFormat="1" ht="43.5" customHeight="1" x14ac:dyDescent="0.15">
      <c r="A171" s="52" t="str">
        <f t="shared" si="4"/>
        <v>県</v>
      </c>
      <c r="B171" s="7">
        <f>IF(C171=1,COUNTIF(C$3:C171,1),"")</f>
        <v>90</v>
      </c>
      <c r="C171" s="73">
        <f>COUNTIF(F$3:F171,F171)</f>
        <v>1</v>
      </c>
      <c r="D171" s="6" t="s">
        <v>104</v>
      </c>
      <c r="E171" s="8" t="s">
        <v>786</v>
      </c>
      <c r="F171" s="8" t="s">
        <v>787</v>
      </c>
      <c r="G171" s="9"/>
      <c r="H171" s="8" t="s">
        <v>788</v>
      </c>
      <c r="I171" s="8" t="s">
        <v>789</v>
      </c>
      <c r="J171" s="7" t="s">
        <v>790</v>
      </c>
      <c r="K171" s="8" t="s">
        <v>789</v>
      </c>
      <c r="L171" s="7" t="s">
        <v>791</v>
      </c>
      <c r="M171" s="57" t="s">
        <v>792</v>
      </c>
      <c r="N171" s="8" t="s">
        <v>793</v>
      </c>
      <c r="O171" s="58">
        <v>44451</v>
      </c>
      <c r="P171" s="58">
        <v>46276</v>
      </c>
      <c r="Q171" s="66" t="s">
        <v>113</v>
      </c>
      <c r="R171" s="10"/>
      <c r="S171" s="11" t="s">
        <v>31</v>
      </c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 t="s">
        <v>31</v>
      </c>
      <c r="AK171" s="12"/>
    </row>
    <row r="172" spans="1:37" s="4" customFormat="1" ht="43.5" customHeight="1" x14ac:dyDescent="0.15">
      <c r="A172" s="52" t="str">
        <f t="shared" si="4"/>
        <v>県</v>
      </c>
      <c r="B172" s="7" t="str">
        <f>IF(C172=1,COUNTIF(C$3:C172,1),"")</f>
        <v/>
      </c>
      <c r="C172" s="73">
        <f>COUNTIF(F$3:F172,F172)</f>
        <v>2</v>
      </c>
      <c r="D172" s="6" t="s">
        <v>104</v>
      </c>
      <c r="E172" s="8" t="s">
        <v>786</v>
      </c>
      <c r="F172" s="8" t="s">
        <v>787</v>
      </c>
      <c r="G172" s="9"/>
      <c r="H172" s="8" t="s">
        <v>788</v>
      </c>
      <c r="I172" s="8" t="s">
        <v>789</v>
      </c>
      <c r="J172" s="7" t="s">
        <v>790</v>
      </c>
      <c r="K172" s="8" t="s">
        <v>789</v>
      </c>
      <c r="L172" s="7" t="s">
        <v>791</v>
      </c>
      <c r="M172" s="57" t="s">
        <v>792</v>
      </c>
      <c r="N172" s="8" t="s">
        <v>793</v>
      </c>
      <c r="O172" s="58">
        <v>44451</v>
      </c>
      <c r="P172" s="58">
        <v>46276</v>
      </c>
      <c r="Q172" s="66" t="s">
        <v>794</v>
      </c>
      <c r="R172" s="10"/>
      <c r="S172" s="11" t="s">
        <v>31</v>
      </c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2"/>
    </row>
    <row r="173" spans="1:37" s="4" customFormat="1" ht="43.5" customHeight="1" x14ac:dyDescent="0.15">
      <c r="A173" s="52" t="str">
        <f t="shared" si="4"/>
        <v>県</v>
      </c>
      <c r="B173" s="7" t="str">
        <f>IF(C173=1,COUNTIF(C$3:C173,1),"")</f>
        <v/>
      </c>
      <c r="C173" s="73">
        <f>COUNTIF(F$3:F173,F173)</f>
        <v>3</v>
      </c>
      <c r="D173" s="6" t="s">
        <v>104</v>
      </c>
      <c r="E173" s="8" t="s">
        <v>786</v>
      </c>
      <c r="F173" s="8" t="s">
        <v>787</v>
      </c>
      <c r="G173" s="9"/>
      <c r="H173" s="8" t="s">
        <v>788</v>
      </c>
      <c r="I173" s="8" t="s">
        <v>789</v>
      </c>
      <c r="J173" s="7" t="s">
        <v>790</v>
      </c>
      <c r="K173" s="8" t="s">
        <v>789</v>
      </c>
      <c r="L173" s="7" t="s">
        <v>791</v>
      </c>
      <c r="M173" s="76" t="s">
        <v>792</v>
      </c>
      <c r="N173" s="8" t="s">
        <v>793</v>
      </c>
      <c r="O173" s="77">
        <v>44451</v>
      </c>
      <c r="P173" s="77">
        <v>46276</v>
      </c>
      <c r="Q173" s="66" t="s">
        <v>33</v>
      </c>
      <c r="R173" s="10"/>
      <c r="S173" s="11" t="s">
        <v>31</v>
      </c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2"/>
    </row>
    <row r="174" spans="1:37" s="4" customFormat="1" ht="43.5" customHeight="1" x14ac:dyDescent="0.15">
      <c r="A174" s="52" t="str">
        <f t="shared" ref="A174" si="5">IF(COUNTIF(I174,"*新潟市*"),"市",IF(COUNTIF(I174,"新潟県*"),"県","外"))</f>
        <v>市</v>
      </c>
      <c r="B174" s="7">
        <f>IF(C174=1,COUNTIF(C$3:C174,1),"")</f>
        <v>91</v>
      </c>
      <c r="C174" s="73">
        <f>COUNTIF(F$3:F174,F174)</f>
        <v>1</v>
      </c>
      <c r="D174" s="6" t="s">
        <v>104</v>
      </c>
      <c r="E174" s="8" t="s">
        <v>795</v>
      </c>
      <c r="F174" s="8" t="s">
        <v>796</v>
      </c>
      <c r="G174" s="9" t="s">
        <v>31</v>
      </c>
      <c r="H174" s="8" t="s">
        <v>797</v>
      </c>
      <c r="I174" s="8" t="s">
        <v>798</v>
      </c>
      <c r="J174" s="7" t="s">
        <v>71</v>
      </c>
      <c r="K174" s="8" t="s">
        <v>798</v>
      </c>
      <c r="L174" s="7" t="s">
        <v>91</v>
      </c>
      <c r="M174" s="76" t="s">
        <v>799</v>
      </c>
      <c r="N174" s="8" t="s">
        <v>800</v>
      </c>
      <c r="O174" s="77">
        <v>44774</v>
      </c>
      <c r="P174" s="77">
        <v>47294</v>
      </c>
      <c r="Q174" s="66" t="s">
        <v>34</v>
      </c>
      <c r="R174" s="10"/>
      <c r="S174" s="11"/>
      <c r="T174" s="11"/>
      <c r="U174" s="11"/>
      <c r="V174" s="11"/>
      <c r="W174" s="11" t="s">
        <v>31</v>
      </c>
      <c r="X174" s="11" t="s">
        <v>31</v>
      </c>
      <c r="Y174" s="11" t="s">
        <v>31</v>
      </c>
      <c r="Z174" s="11" t="s">
        <v>31</v>
      </c>
      <c r="AA174" s="11"/>
      <c r="AB174" s="11"/>
      <c r="AC174" s="11" t="s">
        <v>31</v>
      </c>
      <c r="AD174" s="11" t="s">
        <v>31</v>
      </c>
      <c r="AE174" s="11" t="s">
        <v>31</v>
      </c>
      <c r="AF174" s="11" t="s">
        <v>31</v>
      </c>
      <c r="AG174" s="11" t="s">
        <v>31</v>
      </c>
      <c r="AH174" s="11"/>
      <c r="AI174" s="11"/>
      <c r="AJ174" s="11"/>
      <c r="AK174" s="12"/>
    </row>
    <row r="175" spans="1:37" ht="41.25" customHeight="1" thickBot="1" x14ac:dyDescent="0.2">
      <c r="A175" s="53" t="str">
        <f t="shared" si="4"/>
        <v>市</v>
      </c>
      <c r="B175" s="48">
        <f>IF(C175=1,COUNTIF(C$3:C175,1),"")</f>
        <v>92</v>
      </c>
      <c r="C175" s="74">
        <f>COUNTIF(F$3:F175,F175)</f>
        <v>1</v>
      </c>
      <c r="D175" s="75" t="s">
        <v>104</v>
      </c>
      <c r="E175" s="49" t="s">
        <v>801</v>
      </c>
      <c r="F175" s="49" t="s">
        <v>802</v>
      </c>
      <c r="G175" s="45" t="s">
        <v>31</v>
      </c>
      <c r="H175" s="49" t="s">
        <v>803</v>
      </c>
      <c r="I175" s="49" t="s">
        <v>804</v>
      </c>
      <c r="J175" s="48" t="s">
        <v>92</v>
      </c>
      <c r="K175" s="49" t="s">
        <v>805</v>
      </c>
      <c r="L175" s="48" t="s">
        <v>806</v>
      </c>
      <c r="M175" s="50" t="s">
        <v>807</v>
      </c>
      <c r="N175" s="49" t="s">
        <v>808</v>
      </c>
      <c r="O175" s="51">
        <v>44922</v>
      </c>
      <c r="P175" s="51">
        <v>47452</v>
      </c>
      <c r="Q175" s="72" t="s">
        <v>34</v>
      </c>
      <c r="R175" s="33"/>
      <c r="S175" s="34"/>
      <c r="T175" s="34"/>
      <c r="U175" s="34"/>
      <c r="V175" s="34"/>
      <c r="W175" s="34"/>
      <c r="X175" s="34"/>
      <c r="Y175" s="34" t="s">
        <v>31</v>
      </c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5"/>
    </row>
    <row r="176" spans="1:37" x14ac:dyDescent="0.15">
      <c r="A176" s="60"/>
      <c r="D176" s="60"/>
      <c r="E176" s="61"/>
      <c r="F176" s="61"/>
      <c r="G176" s="79"/>
      <c r="H176" s="61"/>
      <c r="I176" s="61"/>
      <c r="K176" s="61"/>
      <c r="M176" s="60"/>
      <c r="N176" s="61"/>
      <c r="O176" s="37"/>
      <c r="P176" s="38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</row>
  </sheetData>
  <autoFilter ref="A2:AK176"/>
  <mergeCells count="18">
    <mergeCell ref="R1:AK1"/>
    <mergeCell ref="L1:L2"/>
    <mergeCell ref="M1:M2"/>
    <mergeCell ref="N1:N2"/>
    <mergeCell ref="O1:O2"/>
    <mergeCell ref="P1:P2"/>
    <mergeCell ref="Q1:Q2"/>
    <mergeCell ref="K1:K2"/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D1:D2"/>
  </mergeCells>
  <phoneticPr fontId="1"/>
  <pageMargins left="0.70866141732283472" right="0.70866141732283472" top="0.74803149606299213" bottom="0.74803149606299213" header="0.31496062992125984" footer="0.31496062992125984"/>
  <pageSetup paperSize="9" scale="40" orientation="landscape" horizontalDpi="4294967292" r:id="rId1"/>
  <headerFooter alignWithMargins="0">
    <oddHeader>&amp;L&amp;16新潟市　産業廃棄物処分業者名簿</oddHeader>
    <oddFooter>&amp;L 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処分業者(R6.4.10)</vt:lpstr>
      <vt:lpstr>'処分業者(R6.4.10)'!Print_Area</vt:lpstr>
      <vt:lpstr>'処分業者(R6.4.10)'!Print_Titles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2022-04-08T00:36:10Z</cp:lastPrinted>
  <dcterms:created xsi:type="dcterms:W3CDTF">2013-04-05T09:17:40Z</dcterms:created>
  <dcterms:modified xsi:type="dcterms:W3CDTF">2024-04-17T06:27:49Z</dcterms:modified>
</cp:coreProperties>
</file>